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ctrlProps/ctrlProp5.xml" ContentType="application/vnd.ms-excel.controlproperties+xml"/>
  <Override PartName="/xl/ctrlProps/ctrlProp6.xml" ContentType="application/vnd.ms-excel.controlproperties+xml"/>
  <Override PartName="/xl/ctrlProps/ctrlProp4.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7.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drawings/drawing1.xml" ContentType="application/vnd.openxmlformats-officedocument.drawing+xml"/>
  <Override PartName="/xl/theme/theme1.xml" ContentType="application/vnd.openxmlformats-officedocument.theme+xml"/>
  <Override PartName="/xl/worksheets/sheet3.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2.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B766B41A-8D4F-472D-A04C-AC3AB106CEC5}" xr6:coauthVersionLast="47" xr6:coauthVersionMax="47" xr10:uidLastSave="{00000000-0000-0000-0000-000000000000}"/>
  <bookViews>
    <workbookView xWindow="-120" yWindow="-120" windowWidth="29040" windowHeight="15840" xr2:uid="{00000000-000D-0000-FFFF-FFFF00000000}"/>
  </bookViews>
  <sheets>
    <sheet name="Model Dashboard" sheetId="1" r:id="rId1"/>
    <sheet name="Data" sheetId="2" r:id="rId2"/>
    <sheet name="Explanations" sheetId="3" r:id="rId3"/>
    <sheet name="Administrative Data" sheetId="4" r:id="rId4"/>
    <sheet name="Reporting Summary" sheetId="5" r:id="rId5"/>
  </sheets>
  <definedNames>
    <definedName name="RawData">Data!$A$1:$AQ$2</definedName>
    <definedName name="Administrative_Data">'Administrative Data'!$A$1:$L$2</definedName>
    <definedName name="Data">'Data'!$A$1:$AC$73</definedName>
    <definedName name="Reporting_Summary">'Reporting Summary'!$A$1:$F$4</definedName>
  </definedNames>
  <calcPr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8" i="1"/>
  <c r="G7" i="1"/>
  <c r="G4" i="1"/>
  <c r="F9" i="1"/>
  <c r="F8" i="1"/>
  <c r="F7" i="1"/>
  <c r="F4" i="1"/>
  <c r="E9" i="1" l="1"/>
  <c r="D9" i="1"/>
  <c r="C9" i="1"/>
  <c r="E8" i="1"/>
  <c r="D8" i="1"/>
  <c r="C8" i="1"/>
  <c r="E7" i="1"/>
  <c r="D7" i="1"/>
  <c r="C7" i="1"/>
  <c r="E4" i="1"/>
  <c r="D4" i="1"/>
  <c r="C4" i="1"/>
  <c r="B6" i="1"/>
  <c r="B5" i="1"/>
  <c r="B4" i="1"/>
</calcChain>
</file>

<file path=xl/sharedStrings.xml><?xml version="1.0" encoding="utf-8"?>
<sst xmlns="http://schemas.openxmlformats.org/spreadsheetml/2006/main" count="596" uniqueCount="596">
  <si>
    <t>CLABSI</t>
  </si>
  <si>
    <t>NTSV</t>
  </si>
  <si>
    <t>Quality Transparency Dashboard</t>
  </si>
  <si>
    <t>Colon SSI</t>
  </si>
  <si>
    <t>Sepsis 
Mortality</t>
  </si>
  <si>
    <t>Hospital Comments:</t>
  </si>
  <si>
    <t>PROVIDER_ID</t>
  </si>
  <si>
    <t>Outcome Measures:</t>
  </si>
  <si>
    <t>California Level</t>
  </si>
  <si>
    <t>National Level</t>
  </si>
  <si>
    <r>
      <t xml:space="preserve">This hospital has a Maternity Safety Program in place. </t>
    </r>
    <r>
      <rPr>
        <sz val="16"/>
        <color theme="1"/>
        <rFont val="Calibri"/>
        <family val="2"/>
        <scheme val="minor"/>
      </rPr>
      <t>A maternity safety program provides a coordinated approach and emergency response to risks associated with pregnancy and childbirth.</t>
    </r>
  </si>
  <si>
    <r>
      <t xml:space="preserve">This hospital has a Sepsis Protocol in place. </t>
    </r>
    <r>
      <rPr>
        <b/>
        <sz val="14"/>
        <color theme="1"/>
        <rFont val="Calibri"/>
        <family val="2"/>
        <scheme val="minor"/>
      </rPr>
      <t xml:space="preserve"> </t>
    </r>
    <r>
      <rPr>
        <sz val="14"/>
        <color theme="1"/>
        <rFont val="Calibri"/>
        <family val="2"/>
        <scheme val="minor"/>
      </rPr>
      <t>A sepsis protocol provides guidance for a coordinated approach to identification and treatment of an infection and inflammatory response which is present throughout the body.</t>
    </r>
  </si>
  <si>
    <r>
      <t xml:space="preserve">This hospital has a Respiratory Monitoring program in place. </t>
    </r>
    <r>
      <rPr>
        <sz val="14"/>
        <color theme="1"/>
        <rFont val="Calibri"/>
        <family val="2"/>
        <scheme val="minor"/>
      </rPr>
      <t>Respiratory monitoring provides guidance for assessment of risk of respiratory depression, and includes continuous monitoring of breathing and functioning of the lungs and circulatory system when indicated.</t>
    </r>
  </si>
  <si>
    <t>Data Sources, Notes, and Explanations</t>
  </si>
  <si>
    <t>LICENSE_NUM</t>
  </si>
  <si>
    <t>System</t>
  </si>
  <si>
    <t>SendQTP</t>
  </si>
  <si>
    <t>NUMBER_OF_QTD_HOSPITALS</t>
  </si>
  <si>
    <t>OSHPD1</t>
  </si>
  <si>
    <t>NAME1</t>
  </si>
  <si>
    <t>OSHPD2</t>
  </si>
  <si>
    <t>NAME2</t>
  </si>
  <si>
    <t>OSHPD3</t>
  </si>
  <si>
    <t>NAME3</t>
  </si>
  <si>
    <t>FILEDATE</t>
  </si>
  <si>
    <t>DATA_RANGE</t>
  </si>
  <si>
    <t>MEASURE_ID</t>
  </si>
  <si>
    <t>MEASURE_NAME</t>
  </si>
  <si>
    <t>HOSPITAL_RATE</t>
  </si>
  <si>
    <t>HOSPITAL_LOWER_ESTIMATE</t>
  </si>
  <si>
    <t>HOSPITAL_HIGHER_ESTIMATE</t>
  </si>
  <si>
    <t>HOSPITAL_DENOMINATOR</t>
  </si>
  <si>
    <t>HOSPITAL_OBSERVED_CASES</t>
  </si>
  <si>
    <t>HOSPITAL_PREDICTED_CASES</t>
  </si>
  <si>
    <t>HOSPITAL_FOOTNOTE</t>
  </si>
  <si>
    <t>STATE_RATE</t>
  </si>
  <si>
    <t>STATE_LOWER_ESTIMATE</t>
  </si>
  <si>
    <t>STATE_HIGHER_ESTIMATE</t>
  </si>
  <si>
    <t>STATE_FOOTNOTE</t>
  </si>
  <si>
    <t>NATIONAL_RATE</t>
  </si>
  <si>
    <t>NATIONAL_LOWER_ESTIMATE</t>
  </si>
  <si>
    <t>NATIONAL_HIGHER_ESTIMATE</t>
  </si>
  <si>
    <t>NATIONAL_FOOTNOTE</t>
  </si>
  <si>
    <t>HOSPITAL_RATE_NUMERIC</t>
  </si>
  <si>
    <t>PCTILE_25TH</t>
  </si>
  <si>
    <t>MEDIAN</t>
  </si>
  <si>
    <t>PCTILE_75TH</t>
  </si>
  <si>
    <t>NUM_MISSING</t>
  </si>
  <si>
    <t>RANGE</t>
  </si>
  <si>
    <t>PCT_MISSING</t>
  </si>
  <si>
    <t>ORDER</t>
  </si>
  <si>
    <t>HAI_1</t>
  </si>
  <si>
    <t>HAI_2</t>
  </si>
  <si>
    <t>HAI_3</t>
  </si>
  <si>
    <t>HAI_4</t>
  </si>
  <si>
    <t>HAI_5</t>
  </si>
  <si>
    <t>HAI_6</t>
  </si>
  <si>
    <t>Nulliparous, Term, Singleton, Vertex (NTSV) Cesarean Birth Rate (%)</t>
  </si>
  <si>
    <t>EPISIOTOMY</t>
  </si>
  <si>
    <t>Episiotomy Rate (%)</t>
  </si>
  <si>
    <t>VBAC</t>
  </si>
  <si>
    <t>Vaginal Birth after Cesarean Section (VBAC) Rate (%)</t>
  </si>
  <si>
    <t>BREASTFEEDING</t>
  </si>
  <si>
    <t>Breastfeeding Rate (%)</t>
  </si>
  <si>
    <t>SEPSIS_MORTALITY</t>
  </si>
  <si>
    <t>In-Hospital Sepsis Deaths per 100 Hospitalizaed Inpatient Acute Care Sepsis Cases (%)</t>
  </si>
  <si>
    <t>SEP_1</t>
  </si>
  <si>
    <t>Percentage of patients who received appropriate care for severe sepsis and septic shock. Higher percentages are better</t>
  </si>
  <si>
    <t>MORT_30_AMI</t>
  </si>
  <si>
    <t>Death rate for heart attack patients</t>
  </si>
  <si>
    <t>MORT_30_CABG</t>
  </si>
  <si>
    <t>Death rate for CABG surgery patients</t>
  </si>
  <si>
    <t>MORT_30_COPD</t>
  </si>
  <si>
    <t>MORT_30_HF</t>
  </si>
  <si>
    <t>Death rate for heart failure patients</t>
  </si>
  <si>
    <t>MORT_30_PN</t>
  </si>
  <si>
    <t>Death rate for pneumonia patients</t>
  </si>
  <si>
    <t>MORT_30_STK</t>
  </si>
  <si>
    <t>Death rate for stroke patients</t>
  </si>
  <si>
    <t>READM_30_AMI</t>
  </si>
  <si>
    <t>READM_30_CABG</t>
  </si>
  <si>
    <t>READM_30_COPD</t>
  </si>
  <si>
    <t>Rate of readmission for chronic obstructive pulmonary disease (COPD) patients</t>
  </si>
  <si>
    <t>READM_30_HF</t>
  </si>
  <si>
    <t>READM_30_HIP_KNEE</t>
  </si>
  <si>
    <t>Rate of readmission after hip/knee replacement</t>
  </si>
  <si>
    <t>READM_30_HOSP_WIDE</t>
  </si>
  <si>
    <t>Rate of readmission after discharge from hospital (hospital-wide)</t>
  </si>
  <si>
    <t>READM_30_PN</t>
  </si>
  <si>
    <t>EDAC_30_AMI</t>
  </si>
  <si>
    <t>Hospital return days for heart attack patients</t>
  </si>
  <si>
    <t>EDAC_30_HF</t>
  </si>
  <si>
    <t>Hospital return days for heart failure patients</t>
  </si>
  <si>
    <t>EDAC_30_PN</t>
  </si>
  <si>
    <t>Hospital return days for pneumonia patients</t>
  </si>
  <si>
    <t>PSI_3_ULCER</t>
  </si>
  <si>
    <t>Pressure sores</t>
  </si>
  <si>
    <t>PSI_4_SURG_COMP</t>
  </si>
  <si>
    <t>Deaths among Patients with Serious Treatable Complications after Surgery</t>
  </si>
  <si>
    <t>PSI_6_IAT_PTX</t>
  </si>
  <si>
    <t>Collapsed lung due to medical treatment</t>
  </si>
  <si>
    <t>PSI_8_POST_HIP</t>
  </si>
  <si>
    <t>Broken hip from a fall after surgery</t>
  </si>
  <si>
    <t>PSI_9_POST_HEM</t>
  </si>
  <si>
    <t>Perioperative Hemorrhage or Hematoma Rate</t>
  </si>
  <si>
    <t>PSI_10_POST_KIDNEY</t>
  </si>
  <si>
    <t>Postoperative Acute Kidney Injury Requiring Dialysis Rate</t>
  </si>
  <si>
    <t>PSI_11_POST_RESP</t>
  </si>
  <si>
    <t>Postoperative Respiratory Failure Rate</t>
  </si>
  <si>
    <t>PSI_12_POSTOP_PULMEMB_DVT</t>
  </si>
  <si>
    <t>Serious blood clots after surgery</t>
  </si>
  <si>
    <t>PSI_13_POST_SEPSIS</t>
  </si>
  <si>
    <t>Blood stream infection after surgery</t>
  </si>
  <si>
    <t>PSI_14_POSTOP_DEHIS</t>
  </si>
  <si>
    <t>PSI_15_ACC_LAC</t>
  </si>
  <si>
    <t>Accidental cuts and tears from medical treatment</t>
  </si>
  <si>
    <t>COMP_HIP_KNEE</t>
  </si>
  <si>
    <t>Rate of complications for hip/knee replacement patients</t>
  </si>
  <si>
    <t>PSI_90_SAFETY</t>
  </si>
  <si>
    <t>Serious complications</t>
  </si>
  <si>
    <t>OP_18b</t>
  </si>
  <si>
    <t>Average (median) time patients spent in the emergency department before leaving from the visit A lower number of minutes is better</t>
  </si>
  <si>
    <t>OP_18c</t>
  </si>
  <si>
    <t>Average (median) time patients spent in the emergency department before leaving from the visit- Psychiatric/Mental Health Patients.  A lower number of minutes is better</t>
  </si>
  <si>
    <t>OP_2</t>
  </si>
  <si>
    <t>Outpatients with chest pain or possible heart attack who got drugs to break up blood clots within 30 minutes of arrival Higher percentages are better</t>
  </si>
  <si>
    <t>OP_22</t>
  </si>
  <si>
    <t>Percentage of patients who left the emergency department before being seen Lower percentages are better</t>
  </si>
  <si>
    <t>OP_23</t>
  </si>
  <si>
    <t>Percentage of patients who came to the emergency department with stroke symptoms who received brain scan results within 45 minutes of arrival Higher percentages are better</t>
  </si>
  <si>
    <t>OP_29</t>
  </si>
  <si>
    <t>Percentage of patients receiving appropriate recommendation for follow-up screening colonoscopy Higher percentages are better</t>
  </si>
  <si>
    <t>OP_31</t>
  </si>
  <si>
    <t>Percentage of patients who had cataract surgery and had improvement in visual function within 90 days following the surgery Higher percentages are better</t>
  </si>
  <si>
    <t>OP_32</t>
  </si>
  <si>
    <t>Rate of unplanned hospital visits after colonoscopy (per 1,000 colonoscopies)</t>
  </si>
  <si>
    <t>OP_33</t>
  </si>
  <si>
    <t>Percentage of patients receiving appropriate radiation therapy for cancer that has spread to the bone Higher percentages are better</t>
  </si>
  <si>
    <t>OP_3b</t>
  </si>
  <si>
    <t>Average (median) number of minutes before outpatients with chest pain or possible heart attack who needed specialized care were transferred to another hospital A lower number of minutes is better</t>
  </si>
  <si>
    <t>PC_01</t>
  </si>
  <si>
    <t>Percent of mothers whose deliveries were scheduled too early (1-2 weeks early), when a scheduled delivery was not medically necessaryLower percentages are better</t>
  </si>
  <si>
    <t>Healthcare workers given influenza vaccination Higher percentages are better</t>
  </si>
  <si>
    <t>H_COMP_1_A_P</t>
  </si>
  <si>
    <t>Patients who reported that their nurses "Always" communicated well</t>
  </si>
  <si>
    <t>H_COMP_2_A_P</t>
  </si>
  <si>
    <t>Patients who reported that their doctors "Always" communicated well</t>
  </si>
  <si>
    <t>H_COMP_3_A_P</t>
  </si>
  <si>
    <t>Patients who reported that they "Always" received help as soon as they wanted</t>
  </si>
  <si>
    <t>H_COMP_5_A_P</t>
  </si>
  <si>
    <t>Patients who reported that staff "Always" explained about medicines before giving it to them</t>
  </si>
  <si>
    <t>H_CLEAN_HSP_A_P</t>
  </si>
  <si>
    <t>Patients who reported that their room and bathroom were "Always" clean</t>
  </si>
  <si>
    <t>H_QUIET_HSP_A_P</t>
  </si>
  <si>
    <t>Patients who reported that the area around their room was "Always" quiet at night</t>
  </si>
  <si>
    <t>H_COMP_6_Y_P</t>
  </si>
  <si>
    <t>Patients who reported that YES, they were given information about what to do during their recovery at home</t>
  </si>
  <si>
    <t>H_COMP_7_SA</t>
  </si>
  <si>
    <t>Patients who "Strongly Agree" they understood their care when they left the hospital</t>
  </si>
  <si>
    <t>H_HSP_RATING_9_10</t>
  </si>
  <si>
    <t>Patients who gave their hospital a rating of 9 or 10 on a scale from 0 (lowest) to 10 (highest)</t>
  </si>
  <si>
    <t>H_RECMND_DY</t>
  </si>
  <si>
    <t>Patients who reported YES, they would definitely recommend the hospital</t>
  </si>
  <si>
    <t>SURVEY_RESPONSE_RATE</t>
  </si>
  <si>
    <t>Percentage of respondents who completed the survey</t>
  </si>
  <si>
    <t>VARIABLE_SET</t>
  </si>
  <si>
    <t>TOTAL_MEASURES_POSSIBLE</t>
  </si>
  <si>
    <t>NONMISSING</t>
  </si>
  <si>
    <t>MISSING</t>
  </si>
  <si>
    <t>CMQCC</t>
  </si>
  <si>
    <t>CMS</t>
  </si>
  <si>
    <t>OSHPD</t>
  </si>
  <si>
    <r>
      <t xml:space="preserve">CLABSI - Central line-Associated Blood Stream Infection: </t>
    </r>
    <r>
      <rPr>
        <sz val="16"/>
        <color theme="1"/>
        <rFont val="Calibri"/>
        <family val="2"/>
        <scheme val="minor"/>
      </rPr>
      <t xml:space="preserve">A serious infection that occurs when germs enter the bloodstream through a central line. A central line is a special intravenous catheter (IV) that allows access to a major vein close to the heart and can stay in place for weeks or months. The value shown above is a Standardized Infection Ratio (SIR), which is the ratio of observed-to-expected infections during the measure period. SIRs below 1.00 indicate that the observed number of infections during the measure period was lower than would be expected under normal conditions, whereas values above 1.00 indicate that the observed number of infections was higher than expected. </t>
    </r>
    <r>
      <rPr>
        <b/>
        <sz val="16"/>
        <color theme="1"/>
        <rFont val="Calibri"/>
        <family val="2"/>
        <scheme val="minor"/>
      </rPr>
      <t xml:space="preserve">Limitations: </t>
    </r>
    <r>
      <rPr>
        <sz val="16"/>
        <color theme="1"/>
        <rFont val="Calibri"/>
        <family val="2"/>
        <scheme val="minor"/>
      </rPr>
      <t>In the calculation of the Standardized Infection Ratio (SIR), the CDC adjusts for differences between hospitals.  However, patient risk factors are not taken into account. These patient-specific variables (e.g., poor skin integrity, immunosuppression) can increase the risk of developing a central line infection.  Hence, the SIR for hospitals that care for more medically complex or immunosuppressed patients may not be adequately adjusted to account for those patient-specific risk factors.</t>
    </r>
  </si>
  <si>
    <r>
      <t xml:space="preserve">Colon SSI - Colon Surgical Site Infection: </t>
    </r>
    <r>
      <rPr>
        <sz val="16"/>
        <color theme="1"/>
        <rFont val="Calibri"/>
        <family val="2"/>
        <scheme val="minor"/>
      </rPr>
      <t xml:space="preserve">An infection (usually bacteria) that occurs after a person has colorectal surgery that occurs at the body site where the surgery took place. While some involve only the skin, others are more serious and can involve tissues under the skin, organs, or implanted material. The value shown above is a Standardized Infection Ratio (SIR), which is the ratio of observed-to-expected infections during the measure period. SIRs below 1.00 indicate that the observed number of infections during the measure period was lower than would be expected under normal conditions, whereas values above 1.00 indicate that the observed number of infections was higher than expected. </t>
    </r>
    <r>
      <rPr>
        <b/>
        <sz val="16"/>
        <color theme="1"/>
        <rFont val="Calibri"/>
        <family val="2"/>
        <scheme val="minor"/>
      </rPr>
      <t>Limitations:</t>
    </r>
    <r>
      <rPr>
        <sz val="16"/>
        <color theme="1"/>
        <rFont val="Calibri"/>
        <family val="2"/>
        <scheme val="minor"/>
      </rPr>
      <t xml:space="preserve"> Some, but not all patient-specific risk factors are included in the adjustment of the SIR for these types of infections.  However, not all relevant risk factors are included (e.g., trauma, emergency procedures).  Hence, the SIRs for hospitals performing more complex procedures or with larger volumes of trauma or emergency procedures may not be adequately adjusted to account for those patient-specific risk factors</t>
    </r>
  </si>
  <si>
    <r>
      <t xml:space="preserve">NTSV - Nulliparous, Term, Singleton, Vertex Cesarean Birth Rate: </t>
    </r>
    <r>
      <rPr>
        <sz val="16"/>
        <color theme="1"/>
        <rFont val="Calibri"/>
        <family val="2"/>
        <scheme val="minor"/>
      </rPr>
      <t xml:space="preserve">The percentage of cesarean (surgical) births among first-time mothers who are at least 37 weeks pregnant with one baby in a head down position (not breech or transverse). Lower values indicate that fewer cesareans were performed in the hospital among primarily low risk, first-time mothers.  </t>
    </r>
    <r>
      <rPr>
        <b/>
        <sz val="16"/>
        <color theme="1"/>
        <rFont val="Calibri"/>
        <family val="2"/>
        <scheme val="minor"/>
      </rPr>
      <t>Limitations:</t>
    </r>
    <r>
      <rPr>
        <sz val="16"/>
        <color theme="1"/>
        <rFont val="Calibri"/>
        <family val="2"/>
        <scheme val="minor"/>
      </rPr>
      <t xml:space="preserve"> NTSV rates do not take into account certain obstetric conditions, such as placenta previa, that may make Cesarean delivery the safer route for both mother and infant.</t>
    </r>
  </si>
  <si>
    <r>
      <t xml:space="preserve">Sepsis Mortality: </t>
    </r>
    <r>
      <rPr>
        <sz val="16"/>
        <color theme="1"/>
        <rFont val="Calibri"/>
        <family val="2"/>
        <scheme val="minor"/>
      </rPr>
      <t xml:space="preserve">Percent of patients, with a severe infection, who die in the hospital. Most sepsis cases (over 90%) start outside the hospital. Lower percentage of death indicates better survival.  </t>
    </r>
    <r>
      <rPr>
        <b/>
        <sz val="16"/>
        <color theme="1"/>
        <rFont val="Calibri"/>
        <family val="2"/>
        <scheme val="minor"/>
      </rPr>
      <t xml:space="preserve">Limitations: </t>
    </r>
    <r>
      <rPr>
        <sz val="16"/>
        <color theme="1"/>
        <rFont val="Calibri"/>
        <family val="2"/>
        <scheme val="minor"/>
      </rPr>
      <t>Use of discharge/administrative data is limiting since such data has lower specificity for diagnoses than clinical data.  In addition, without risk adjustment for differences in patient-specific factors, comparing rates among hospitals is difficult.</t>
    </r>
  </si>
  <si>
    <r>
      <rPr>
        <b/>
        <sz val="14"/>
        <color theme="1"/>
        <rFont val="Calibri"/>
        <family val="2"/>
        <scheme val="minor"/>
      </rPr>
      <t>Project Website and FAQ</t>
    </r>
    <r>
      <rPr>
        <sz val="14"/>
        <color theme="1"/>
        <rFont val="Calibri"/>
        <family val="2"/>
        <scheme val="minor"/>
      </rPr>
      <t>: To learn more about the project, see how uptake is progression statewide or by region, or to visit the FAQ, visit the HQI website at: https://www.hqinstitute.org/hospital-quality-transparency</t>
    </r>
  </si>
  <si>
    <r>
      <rPr>
        <b/>
        <sz val="14"/>
        <color theme="1"/>
        <rFont val="Calibri"/>
        <family val="2"/>
        <scheme val="minor"/>
      </rPr>
      <t>Questions?</t>
    </r>
    <r>
      <rPr>
        <sz val="14"/>
        <color theme="1"/>
        <rFont val="Calibri"/>
        <family val="2"/>
        <scheme val="minor"/>
      </rPr>
      <t xml:space="preserve"> Please address your questions, comments, and suggestions to: hqianalytics@hqinstitute.org</t>
    </r>
  </si>
  <si>
    <r>
      <t xml:space="preserve">     Yes            No</t>
    </r>
    <r>
      <rPr>
        <b/>
        <sz val="18"/>
        <rFont val="Calibri"/>
        <family val="2"/>
        <scheme val="minor"/>
      </rPr>
      <t/>
    </r>
  </si>
  <si>
    <t xml:space="preserve">     Yes            No</t>
  </si>
  <si>
    <t>Measure Period</t>
  </si>
  <si>
    <t>Program Status Measures:</t>
  </si>
  <si>
    <t>Outcome Measure Definitions:</t>
  </si>
  <si>
    <t xml:space="preserve">    Yes        No         Not a maternity hospital        </t>
  </si>
  <si>
    <t>QTD_Exception_Secondary_Gets_OWN</t>
  </si>
  <si>
    <t>Central Line Associated Bloodstream Infection (ICU + select Wards) Standardized Infection Ratio (SIR)</t>
  </si>
  <si>
    <t>Catheter Associated Urinary Tract Infections (ICU + select Wards) Standardized Infection Ratio (SIR)</t>
  </si>
  <si>
    <t>SSI - Colon Surgery Standardized Infection Ratio (SIR)</t>
  </si>
  <si>
    <t>SSI - Abdominal Hysterectomy Standardized Infection Ratio (SIR)</t>
  </si>
  <si>
    <t>MRSA Bacteremia Standardized Infection Ratio (SIR)</t>
  </si>
  <si>
    <t>Clostridium Difficile (C.Diff) Standardized Infection Ratio (SIR)</t>
  </si>
  <si>
    <t xml:space="preserve">Fake System Name </t>
  </si>
  <si>
    <t>Click "Enable Editing" Button to see your data</t>
  </si>
  <si>
    <t>Hospital</t>
  </si>
  <si>
    <t>Death rate for COPD patients</t>
  </si>
  <si>
    <t>Acute Myocardial Infarction (AMI) 30-Day Readmission Rate</t>
  </si>
  <si>
    <t>Rate of readmission for CABG</t>
  </si>
  <si>
    <t>Heart failure (HF) 30-Day Readmission Rate</t>
  </si>
  <si>
    <t>Pneumonia (PN) 30-Day Readmission Rate</t>
  </si>
  <si>
    <t>A wound that splits open after surgery on the abdomen or pelvis</t>
  </si>
  <si>
    <t/>
  </si>
  <si>
    <t>OP_35_ADM</t>
  </si>
  <si>
    <t>Rate of inpatient admissions for patients receiving outpatient chemotherapy</t>
  </si>
  <si>
    <t>OP_35_ED</t>
  </si>
  <si>
    <t>Rate of emergency department (ED) visits for patients receiving outpatient chemotherapy</t>
  </si>
  <si>
    <t>OP_36</t>
  </si>
  <si>
    <t>Ratio of unplanned hospital visits after hospital outpatient surgery</t>
  </si>
  <si>
    <t>IMM_3</t>
  </si>
  <si>
    <t>SEP_SH_3HR</t>
  </si>
  <si>
    <t>Septic Shock 3-Hour Bundle</t>
  </si>
  <si>
    <t>SEP_SH_6HR</t>
  </si>
  <si>
    <t>Septic Shock 6-Hour Bundle</t>
  </si>
  <si>
    <t>SEV_SEP_3HR</t>
  </si>
  <si>
    <t>Severe Sepsis 3-Hour Bundle</t>
  </si>
  <si>
    <t>SEV_SEP_6HR</t>
  </si>
  <si>
    <t>Severe Sepsis 6-Hour Bundle</t>
  </si>
  <si>
    <t>30-day
Readmission</t>
  </si>
  <si>
    <r>
      <rPr>
        <b/>
        <i/>
        <sz val="14"/>
        <color theme="1"/>
        <rFont val="Calibri"/>
        <family val="2"/>
        <scheme val="minor"/>
      </rPr>
      <t>Notes</t>
    </r>
    <r>
      <rPr>
        <b/>
        <sz val="14"/>
        <color theme="1"/>
        <rFont val="Calibri"/>
        <family val="2"/>
        <scheme val="minor"/>
      </rPr>
      <t>: "Not Available"  indicates that not enough data were available to calcualte the measure. For CLABSI and Colon SSI this usually means the expected number of infections was less than 1.0. For NTSV, Sepsis Mortality, and Readmission this means the number of eligible cases was less than 1.0.</t>
    </r>
  </si>
  <si>
    <r>
      <t xml:space="preserve">30-day Readmission - Hospital-wide All-Cause 30-day Unplanned Readmission Rate: </t>
    </r>
    <r>
      <rPr>
        <sz val="16"/>
        <color theme="1"/>
        <rFont val="Calibri"/>
        <family val="2"/>
        <scheme val="minor"/>
      </rPr>
      <t xml:space="preserve">The percentage of patients who were unexpectedly readmitted within 30 days of discharge from the hospital for any reason. Lower values indicate that fewer cases were unexpectedly readmitted after discharge. </t>
    </r>
    <r>
      <rPr>
        <b/>
        <sz val="16"/>
        <color theme="1"/>
        <rFont val="Calibri"/>
        <family val="2"/>
        <scheme val="minor"/>
      </rPr>
      <t>Limitations:</t>
    </r>
    <r>
      <rPr>
        <sz val="16"/>
        <color theme="1"/>
        <rFont val="Calibri"/>
        <family val="2"/>
        <scheme val="minor"/>
      </rPr>
      <t xml:space="preserve"> Some, but not all patient-specific risk factors are included in the adjustment of the readmission rate.  However, not all relevant risk factors are included (e.g., trauma, emergency procedures).    </t>
    </r>
  </si>
  <si>
    <r>
      <rPr>
        <b/>
        <sz val="14"/>
        <color theme="1"/>
        <rFont val="Calibri"/>
        <family val="2"/>
        <scheme val="minor"/>
      </rPr>
      <t>Sepsis Mortality Rate</t>
    </r>
    <r>
      <rPr>
        <sz val="14"/>
        <color theme="1"/>
        <rFont val="Calibri"/>
        <family val="2"/>
        <scheme val="minor"/>
      </rPr>
      <t xml:space="preserve">: Data are based on the OSHPD Inpatient AB2876 Discharge File, which is updated annually around August. The file used for the estimates was updated on </t>
    </r>
    <r>
      <rPr>
        <sz val="14"/>
        <color theme="5"/>
        <rFont val="Calibri"/>
        <family val="2"/>
        <scheme val="minor"/>
      </rPr>
      <t>09/02/2020</t>
    </r>
    <r>
      <rPr>
        <sz val="14"/>
        <color theme="1"/>
        <rFont val="Calibri"/>
        <family val="2"/>
        <scheme val="minor"/>
      </rPr>
      <t xml:space="preserve"> (https://oshpd.ca.gov/data-and-reports/request-data/limited-data-request-information/). ICD-10-CM codes used in updated Dombrovskiy et al. (2007) method to identify sepsis cases are available on the HQI webiste (https://www.hqinstitute.org/post/quality-transparency-dashboard-0). Original Dombrovskiy Method: Dombrovskiy, V. Y., Martin, A. A., Sunderram, J., &amp; Paz, H. L. (2007). Rapid increase in hospitalization and mortality rates for severe sepsis in the United States: a trend analysis from 1993 to 2003. Critical care medicine, 35(5), 1244-1250). The national rate is from "eFigure 3. Sepsis Trends in Hospitals with Continuous Data from 2009-2014: A) Incidence, B) In-Hospital Mortality" supplementary online content for Rhee C, Dantes R, Epstein L, Murphy DJ, Seymour CW, Iwashyna TJ, Kadri SS, Angus DC, Danner RL, Fiore AE, Jernigan JA, Martin GS, Septimus E, Warren DK, Karcz A, Chan C, Menchaca JT, Wang R, Gruber S, Klompas M, . Incidence and Trends of Sepsis in US Hospitals Using Clinical vs Claims Data, 2009-2014. JAMA. 2017;318(13):1241–1249. doi:10.1001/jama.2017.13836. (jamanetwork.com/journals/jama/article-abstract/2654187)</t>
    </r>
  </si>
  <si>
    <t>MIDWIVES</t>
  </si>
  <si>
    <t>Deliveries by Certified Nurse Midwives Rate (%)</t>
  </si>
  <si>
    <r>
      <rPr>
        <b/>
        <sz val="14"/>
        <color theme="1"/>
        <rFont val="Calibri"/>
        <family val="2"/>
        <scheme val="minor"/>
      </rPr>
      <t>CLABSI - Central line-Associated Blood Stream Infection &amp; Colon SSI - Colon Surgical Site Infection</t>
    </r>
    <r>
      <rPr>
        <sz val="14"/>
        <color theme="1"/>
        <rFont val="Calibri"/>
        <family val="2"/>
        <scheme val="minor"/>
      </rPr>
      <t xml:space="preserve">: Data were retrieved from CMS Hospital Compare HAI files, which are updated quarterly in April, July, October, and December. The file used for the estimates was updated on </t>
    </r>
    <r>
      <rPr>
        <sz val="14"/>
        <color theme="5"/>
        <rFont val="Calibri"/>
        <family val="2"/>
        <scheme val="minor"/>
      </rPr>
      <t>07/01/2021</t>
    </r>
    <r>
      <rPr>
        <sz val="14"/>
        <color theme="1"/>
        <rFont val="Calibri"/>
        <family val="2"/>
        <scheme val="minor"/>
      </rPr>
      <t>. (https://data.cms.gov/provider-data/topics/hospitals/measures-and-current-data-collection-periods/)</t>
    </r>
  </si>
  <si>
    <r>
      <rPr>
        <b/>
        <sz val="14"/>
        <color theme="1"/>
        <rFont val="Calibri"/>
        <family val="2"/>
        <scheme val="minor"/>
      </rPr>
      <t>30-day Readmission - Hospital-wide All-Cause 30-day Unplanned Readmission Rate</t>
    </r>
    <r>
      <rPr>
        <sz val="14"/>
        <color theme="1"/>
        <rFont val="Calibri"/>
        <family val="2"/>
        <scheme val="minor"/>
      </rPr>
      <t xml:space="preserve">: Data were retrieved from CMS Hospital Compare Unplanned Hospital Visits files, which are updated for this measure annually in July. The file used for the estimates was updated on </t>
    </r>
    <r>
      <rPr>
        <sz val="14"/>
        <color theme="5"/>
        <rFont val="Calibri"/>
        <family val="2"/>
        <scheme val="minor"/>
      </rPr>
      <t>07/01/2021</t>
    </r>
    <r>
      <rPr>
        <sz val="14"/>
        <color theme="1"/>
        <rFont val="Calibri"/>
        <family val="2"/>
        <scheme val="minor"/>
      </rPr>
      <t xml:space="preserve"> (https://data.cms.gov/provider-data/topics/hospitals/measures-and-current-data-collection-periods/).</t>
    </r>
  </si>
  <si>
    <t>Release Date: 9/1/2021</t>
  </si>
  <si>
    <r>
      <rPr>
        <b/>
        <sz val="14"/>
        <color theme="1"/>
        <rFont val="Calibri"/>
        <family val="2"/>
        <scheme val="minor"/>
      </rPr>
      <t>NTSV - Nulliparous, Term, Singleton, Vertex Cesarean Birth Rate</t>
    </r>
    <r>
      <rPr>
        <sz val="14"/>
        <color theme="1"/>
        <rFont val="Calibri"/>
        <family val="2"/>
        <scheme val="minor"/>
      </rPr>
      <t xml:space="preserve">: Data were retrieved from CMQCC (California Maternal Quality Care Collaborative), which are updated once a year (https://www.cmqcc.org/focus-areas/quality-improvement/ntsv-c-sections). The file used for the estimates was updated on </t>
    </r>
    <r>
      <rPr>
        <sz val="14"/>
        <color theme="5"/>
        <rFont val="Calibri"/>
        <family val="2"/>
        <scheme val="minor"/>
      </rPr>
      <t>08/13/2021</t>
    </r>
    <r>
      <rPr>
        <sz val="14"/>
        <color theme="1"/>
        <rFont val="Calibri"/>
        <family val="2"/>
        <scheme val="minor"/>
      </rPr>
      <t>. The national rate is sourced from Hamilton BE, Martin JA, Osterman MJK. Births: Provisional data for 2020. Vital Statistics Rapid Release, Report No 012. Hyattsville, MD: National Center for Health Statistics. May 2021. (https://www.cdc.gov/nchs/data/vsrr/vsrr012-508.pdf)</t>
    </r>
  </si>
  <si>
    <t>050315</t>
  </si>
  <si>
    <t>120000182</t>
  </si>
  <si>
    <t>County of Kern</t>
  </si>
  <si>
    <t/>
  </si>
  <si>
    <t>106150736</t>
  </si>
  <si>
    <t>Kern Medical</t>
  </si>
  <si>
    <t>20210701</t>
  </si>
  <si>
    <t>04/01/2019-09/30/2020</t>
  </si>
  <si>
    <t>1.226</t>
  </si>
  <si>
    <t>0.497</t>
  </si>
  <si>
    <t>2.549</t>
  </si>
  <si>
    <t>4997</t>
  </si>
  <si>
    <t>6</t>
  </si>
  <si>
    <t>4.895</t>
  </si>
  <si>
    <t>0.801</t>
  </si>
  <si>
    <t>0.759</t>
  </si>
  <si>
    <t>0.845</t>
  </si>
  <si>
    <t>0.778</t>
  </si>
  <si>
    <t>0-4.702</t>
  </si>
  <si>
    <t>0.737</t>
  </si>
  <si>
    <t>0.234</t>
  </si>
  <si>
    <t>1.777</t>
  </si>
  <si>
    <t>4392</t>
  </si>
  <si>
    <t>4</t>
  </si>
  <si>
    <t>5.430</t>
  </si>
  <si>
    <t>0.908</t>
  </si>
  <si>
    <t>0.866</t>
  </si>
  <si>
    <t>0.952</t>
  </si>
  <si>
    <t>0.734</t>
  </si>
  <si>
    <t>0-3.651</t>
  </si>
  <si>
    <t>0.000</t>
  </si>
  <si>
    <t>--</t>
  </si>
  <si>
    <t>1.707</t>
  </si>
  <si>
    <t>47</t>
  </si>
  <si>
    <t>0</t>
  </si>
  <si>
    <t>1.755</t>
  </si>
  <si>
    <t>0.871</t>
  </si>
  <si>
    <t>0.808</t>
  </si>
  <si>
    <t>0.939</t>
  </si>
  <si>
    <t>0.862</t>
  </si>
  <si>
    <t>0-2.355</t>
  </si>
  <si>
    <t>Not Available</t>
  </si>
  <si>
    <t>70</t>
  </si>
  <si>
    <t>1</t>
  </si>
  <si>
    <t>0.646</t>
  </si>
  <si>
    <t>13 -</t>
  </si>
  <si>
    <t>0.850</t>
  </si>
  <si>
    <t>0.727</t>
  </si>
  <si>
    <t>0.989</t>
  </si>
  <si>
    <t>0.947</t>
  </si>
  <si>
    <t>0-3.662</t>
  </si>
  <si>
    <t>1.511</t>
  </si>
  <si>
    <t>0.553</t>
  </si>
  <si>
    <t>3.348</t>
  </si>
  <si>
    <t>47980</t>
  </si>
  <si>
    <t>5</t>
  </si>
  <si>
    <t>3.310</t>
  </si>
  <si>
    <t>0.679</t>
  </si>
  <si>
    <t>0.798</t>
  </si>
  <si>
    <t>0.854</t>
  </si>
  <si>
    <t>0-4.141</t>
  </si>
  <si>
    <t>0.536</t>
  </si>
  <si>
    <t>0.298</t>
  </si>
  <si>
    <t>0.894</t>
  </si>
  <si>
    <t>45348</t>
  </si>
  <si>
    <t>13</t>
  </si>
  <si>
    <t>24.247</t>
  </si>
  <si>
    <t>0.580</t>
  </si>
  <si>
    <t>0.563</t>
  </si>
  <si>
    <t>0.597</t>
  </si>
  <si>
    <t>0-2.939</t>
  </si>
  <si>
    <t>20210813</t>
  </si>
  <si>
    <t>01/01/2020-12/31/2020</t>
  </si>
  <si>
    <t>24</t>
  </si>
  <si>
    <t>22.9</t>
  </si>
  <si>
    <t>25.9</t>
  </si>
  <si>
    <t>10-42.9</t>
  </si>
  <si>
    <t>1.6</t>
  </si>
  <si>
    <t>4.4</t>
  </si>
  <si>
    <t>5.2</t>
  </si>
  <si>
    <t>0-44.6</t>
  </si>
  <si>
    <t>19.5</t>
  </si>
  <si>
    <t>15.8</t>
  </si>
  <si>
    <t>13.3</t>
  </si>
  <si>
    <t>0.7-46.4</t>
  </si>
  <si>
    <t>71.9</t>
  </si>
  <si>
    <t>68.8</t>
  </si>
  <si>
    <t>84.1</t>
  </si>
  <si>
    <t>12.2-94.2</t>
  </si>
  <si>
    <t>12.3</t>
  </si>
  <si>
    <t>9.8</t>
  </si>
  <si>
    <t>0-77.9</t>
  </si>
  <si>
    <t>20200902</t>
  </si>
  <si>
    <t>01/01/2019-12/31/2019</t>
  </si>
  <si>
    <t>15.35</t>
  </si>
  <si>
    <t>241</t>
  </si>
  <si>
    <t>37</t>
  </si>
  <si>
    <t>13.5</t>
  </si>
  <si>
    <t>25.0</t>
  </si>
  <si>
    <t>0-50</t>
  </si>
  <si>
    <t>10/01/2019-09/30/2020</t>
  </si>
  <si>
    <t>30</t>
  </si>
  <si>
    <t>23</t>
  </si>
  <si>
    <t>2 - Data submitted were based on a sample of cases</t>
  </si>
  <si>
    <t>64</t>
  </si>
  <si>
    <t>26 -</t>
  </si>
  <si>
    <t>60</t>
  </si>
  <si>
    <t>18-100</t>
  </si>
  <si>
    <t>11</t>
  </si>
  <si>
    <t>88</t>
  </si>
  <si>
    <t>86</t>
  </si>
  <si>
    <t>50-100</t>
  </si>
  <si>
    <t>1 - The number of cases/patients is too few to rep</t>
  </si>
  <si>
    <t>78</t>
  </si>
  <si>
    <t>76</t>
  </si>
  <si>
    <t>14-100</t>
  </si>
  <si>
    <t>57</t>
  </si>
  <si>
    <t>82</t>
  </si>
  <si>
    <t>80</t>
  </si>
  <si>
    <t>91</t>
  </si>
  <si>
    <t>89</t>
  </si>
  <si>
    <t>27-100</t>
  </si>
  <si>
    <t>07/01/2017-12/01/2019</t>
  </si>
  <si>
    <t>12.1886</t>
  </si>
  <si>
    <t>9.5-16</t>
  </si>
  <si>
    <t>2.7559</t>
  </si>
  <si>
    <t>2.9</t>
  </si>
  <si>
    <t>1.8-4.7</t>
  </si>
  <si>
    <t>7.9771</t>
  </si>
  <si>
    <t>8.1</t>
  </si>
  <si>
    <t>5.2-11.6</t>
  </si>
  <si>
    <t>11.3</t>
  </si>
  <si>
    <t>7.1</t>
  </si>
  <si>
    <t>17.9</t>
  </si>
  <si>
    <t>26</t>
  </si>
  <si>
    <t>10.0311</t>
  </si>
  <si>
    <t>11.2</t>
  </si>
  <si>
    <t>5.7-17</t>
  </si>
  <si>
    <t>17.2</t>
  </si>
  <si>
    <t>12.6</t>
  </si>
  <si>
    <t>23.0</t>
  </si>
  <si>
    <t>14.5573</t>
  </si>
  <si>
    <t>15.3</t>
  </si>
  <si>
    <t>7.7-23.1</t>
  </si>
  <si>
    <t>13.1856</t>
  </si>
  <si>
    <t>8.4-18.4</t>
  </si>
  <si>
    <t>15.8404</t>
  </si>
  <si>
    <t>13.9-19.2</t>
  </si>
  <si>
    <t>12.4792</t>
  </si>
  <si>
    <t>10.3-18</t>
  </si>
  <si>
    <t>19.8894</t>
  </si>
  <si>
    <t>19.7</t>
  </si>
  <si>
    <t>15.6-22.8</t>
  </si>
  <si>
    <t>21.8</t>
  </si>
  <si>
    <t>17.7</t>
  </si>
  <si>
    <t>26.3</t>
  </si>
  <si>
    <t>35</t>
  </si>
  <si>
    <t>22.0752</t>
  </si>
  <si>
    <t>21.9</t>
  </si>
  <si>
    <t>16.3-29.7</t>
  </si>
  <si>
    <t>4.1</t>
  </si>
  <si>
    <t>2.7</t>
  </si>
  <si>
    <t>6.2</t>
  </si>
  <si>
    <t>48</t>
  </si>
  <si>
    <t>3.6944</t>
  </si>
  <si>
    <t>2.5-5.5</t>
  </si>
  <si>
    <t>07/01/2019-12/01/2019</t>
  </si>
  <si>
    <t>15.9</t>
  </si>
  <si>
    <t>14.3</t>
  </si>
  <si>
    <t>17.8</t>
  </si>
  <si>
    <t>167</t>
  </si>
  <si>
    <t>15.5376</t>
  </si>
  <si>
    <t>15.5</t>
  </si>
  <si>
    <t>13.2-20.1</t>
  </si>
  <si>
    <t>16.5</t>
  </si>
  <si>
    <t>13.6</t>
  </si>
  <si>
    <t>19.9</t>
  </si>
  <si>
    <t>28</t>
  </si>
  <si>
    <t>17.2512</t>
  </si>
  <si>
    <t>16.7</t>
  </si>
  <si>
    <t>14-24.4</t>
  </si>
  <si>
    <t>8.1085</t>
  </si>
  <si>
    <t>6.8932</t>
  </si>
  <si>
    <t>-46.6-101.3</t>
  </si>
  <si>
    <t>5.7</t>
  </si>
  <si>
    <t>-33.5</t>
  </si>
  <si>
    <t>54.8</t>
  </si>
  <si>
    <t>8.3483</t>
  </si>
  <si>
    <t>9.4209</t>
  </si>
  <si>
    <t>-54.8-80</t>
  </si>
  <si>
    <t>-21.7</t>
  </si>
  <si>
    <t>-50.5</t>
  </si>
  <si>
    <t>17.3</t>
  </si>
  <si>
    <t>19.6385</t>
  </si>
  <si>
    <t>12.5257</t>
  </si>
  <si>
    <t>-43.7-110.1</t>
  </si>
  <si>
    <t>07/01/2018-12/31/2019</t>
  </si>
  <si>
    <t>Pressure ulcer rate</t>
  </si>
  <si>
    <t>1.38</t>
  </si>
  <si>
    <t>0.3</t>
  </si>
  <si>
    <t>2.45</t>
  </si>
  <si>
    <t>862</t>
  </si>
  <si>
    <t>0.4996</t>
  </si>
  <si>
    <t>0.59</t>
  </si>
  <si>
    <t>0.04-2.91</t>
  </si>
  <si>
    <t>Death rate among surgical inpatients with serious treatable complications</t>
  </si>
  <si>
    <t>156.0888</t>
  </si>
  <si>
    <t>159.03</t>
  </si>
  <si>
    <t>111.55-237.46</t>
  </si>
  <si>
    <t>Iatrogenic pneumothorax rate</t>
  </si>
  <si>
    <t>0.26</t>
  </si>
  <si>
    <t>0.08</t>
  </si>
  <si>
    <t>0.45</t>
  </si>
  <si>
    <t>1273</t>
  </si>
  <si>
    <t>0.2337</t>
  </si>
  <si>
    <t>0.23</t>
  </si>
  <si>
    <t>0.15-0.42</t>
  </si>
  <si>
    <t>In-hospital fall with hip fracture rate</t>
  </si>
  <si>
    <t>0.09</t>
  </si>
  <si>
    <t>0.03</t>
  </si>
  <si>
    <t>0.16</t>
  </si>
  <si>
    <t>841</t>
  </si>
  <si>
    <t>0.093</t>
  </si>
  <si>
    <t>0.10</t>
  </si>
  <si>
    <t>0.08-0.12</t>
  </si>
  <si>
    <t>Perioperative hemorrhage or hematoma rate</t>
  </si>
  <si>
    <t>2.40</t>
  </si>
  <si>
    <t>0.85</t>
  </si>
  <si>
    <t>3.96</t>
  </si>
  <si>
    <t>371</t>
  </si>
  <si>
    <t>2.6044</t>
  </si>
  <si>
    <t>2.55</t>
  </si>
  <si>
    <t>1.78-4</t>
  </si>
  <si>
    <t>Postoperative acute kidney injury requiring dialysis rate</t>
  </si>
  <si>
    <t>1.40</t>
  </si>
  <si>
    <t>2.64</t>
  </si>
  <si>
    <t>159</t>
  </si>
  <si>
    <t>1.4047</t>
  </si>
  <si>
    <t>1.42</t>
  </si>
  <si>
    <t>0.88-2.44</t>
  </si>
  <si>
    <t>Postoperative respiratory failure rate</t>
  </si>
  <si>
    <t>4.37</t>
  </si>
  <si>
    <t>8.81</t>
  </si>
  <si>
    <t>166</t>
  </si>
  <si>
    <t>4.9391</t>
  </si>
  <si>
    <t>5.03</t>
  </si>
  <si>
    <t>2.19-10.94</t>
  </si>
  <si>
    <t>Perioperative pulmonary embolism or deep vein thrombosis rate</t>
  </si>
  <si>
    <t>4.53</t>
  </si>
  <si>
    <t>1.78</t>
  </si>
  <si>
    <t>7.27</t>
  </si>
  <si>
    <t>379</t>
  </si>
  <si>
    <t>3.7772</t>
  </si>
  <si>
    <t>3.63</t>
  </si>
  <si>
    <t>1.71-7.44</t>
  </si>
  <si>
    <t>Postoperative sepsis rate</t>
  </si>
  <si>
    <t>4.60</t>
  </si>
  <si>
    <t>1.3</t>
  </si>
  <si>
    <t>7.9</t>
  </si>
  <si>
    <t>155</t>
  </si>
  <si>
    <t>5.2222</t>
  </si>
  <si>
    <t>4.90</t>
  </si>
  <si>
    <t>2.98-7.56</t>
  </si>
  <si>
    <t>Postoperative wound dehiscence rate</t>
  </si>
  <si>
    <t>1.01</t>
  </si>
  <si>
    <t>0.28</t>
  </si>
  <si>
    <t>1.73</t>
  </si>
  <si>
    <t>77</t>
  </si>
  <si>
    <t>0.859</t>
  </si>
  <si>
    <t>0.86</t>
  </si>
  <si>
    <t>0.66-1.29</t>
  </si>
  <si>
    <t>Abdominopelvic accidental puncture or laceration rate</t>
  </si>
  <si>
    <t>1.12</t>
  </si>
  <si>
    <t>2.43</t>
  </si>
  <si>
    <t>220</t>
  </si>
  <si>
    <t>1.2809</t>
  </si>
  <si>
    <t>1.20</t>
  </si>
  <si>
    <t>0.55-2.62</t>
  </si>
  <si>
    <t>04/01/2017-10/02/2019</t>
  </si>
  <si>
    <t>2.4</t>
  </si>
  <si>
    <t>4.2</t>
  </si>
  <si>
    <t>44</t>
  </si>
  <si>
    <t>2.1589</t>
  </si>
  <si>
    <t>1.3-5.5</t>
  </si>
  <si>
    <t>CMS Medicare PSI 90: Patient safety and adverse events composite</t>
  </si>
  <si>
    <t>1.24</t>
  </si>
  <si>
    <t>0.81</t>
  </si>
  <si>
    <t>1.66</t>
  </si>
  <si>
    <t>Not Applicabl</t>
  </si>
  <si>
    <t>0.9972</t>
  </si>
  <si>
    <t>1.00</t>
  </si>
  <si>
    <t>0.63-1.79</t>
  </si>
  <si>
    <t>01/01/2019-12/01/2019</t>
  </si>
  <si>
    <t>12.4639</t>
  </si>
  <si>
    <t>12</t>
  </si>
  <si>
    <t>9.4-18.1</t>
  </si>
  <si>
    <t>214</t>
  </si>
  <si>
    <t>87</t>
  </si>
  <si>
    <t>3 - Results are based on a shorter time period tha</t>
  </si>
  <si>
    <t>161</t>
  </si>
  <si>
    <t>25, 26</t>
  </si>
  <si>
    <t>143</t>
  </si>
  <si>
    <t>64-331</t>
  </si>
  <si>
    <t>270</t>
  </si>
  <si>
    <t>25 -</t>
  </si>
  <si>
    <t>247</t>
  </si>
  <si>
    <t>64-1444</t>
  </si>
  <si>
    <t>59</t>
  </si>
  <si>
    <t>54</t>
  </si>
  <si>
    <t>6.0624</t>
  </si>
  <si>
    <t>5.9</t>
  </si>
  <si>
    <t>3.6-8.6</t>
  </si>
  <si>
    <t>01/01/2019-12/24/2019</t>
  </si>
  <si>
    <t>0.9</t>
  </si>
  <si>
    <t>0.6</t>
  </si>
  <si>
    <t>72</t>
  </si>
  <si>
    <t>0.9624</t>
  </si>
  <si>
    <t>Not Ap</t>
  </si>
  <si>
    <t>0.6-2</t>
  </si>
  <si>
    <t>5 - Results are not available for this reporting p</t>
  </si>
  <si>
    <t>2</t>
  </si>
  <si>
    <t>0-10</t>
  </si>
  <si>
    <t>21-96</t>
  </si>
  <si>
    <t>0-100</t>
  </si>
  <si>
    <t>72-72</t>
  </si>
  <si>
    <t>01/01/2017-12/24/2019</t>
  </si>
  <si>
    <t>17</t>
  </si>
  <si>
    <t>12.1</t>
  </si>
  <si>
    <t>24.3</t>
  </si>
  <si>
    <t>66</t>
  </si>
  <si>
    <t>15.3879</t>
  </si>
  <si>
    <t>16.4</t>
  </si>
  <si>
    <t>11.5-20</t>
  </si>
  <si>
    <t>45-100</t>
  </si>
  <si>
    <t>74</t>
  </si>
  <si>
    <t>58</t>
  </si>
  <si>
    <t>106-400</t>
  </si>
  <si>
    <t>16</t>
  </si>
  <si>
    <t>3</t>
  </si>
  <si>
    <t>0-35</t>
  </si>
  <si>
    <t>10/01/2019-03/31/2020</t>
  </si>
  <si>
    <t>90</t>
  </si>
  <si>
    <t>2707</t>
  </si>
  <si>
    <t>85</t>
  </si>
  <si>
    <t>64-99</t>
  </si>
  <si>
    <t>314</t>
  </si>
  <si>
    <t>81</t>
  </si>
  <si>
    <t>62-98</t>
  </si>
  <si>
    <t>73</t>
  </si>
  <si>
    <t>64-98</t>
  </si>
  <si>
    <t>55</t>
  </si>
  <si>
    <t>50-97</t>
  </si>
  <si>
    <t>63</t>
  </si>
  <si>
    <t>45-88</t>
  </si>
  <si>
    <t>54-92</t>
  </si>
  <si>
    <t>49</t>
  </si>
  <si>
    <t>51</t>
  </si>
  <si>
    <t>62</t>
  </si>
  <si>
    <t>30-82</t>
  </si>
  <si>
    <t>74-95</t>
  </si>
  <si>
    <t>45</t>
  </si>
  <si>
    <t>50</t>
  </si>
  <si>
    <t>26-88</t>
  </si>
  <si>
    <t>65</t>
  </si>
  <si>
    <t>46-97</t>
  </si>
  <si>
    <t>28-99</t>
  </si>
  <si>
    <t>10</t>
  </si>
  <si>
    <t>21.23</t>
  </si>
  <si>
    <t>25.3</t>
  </si>
  <si>
    <t>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</si>
</sst>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20"/>
      <color theme="0"/>
      <name val="Aharoni"/>
      <charset val="177"/>
    </font>
    <font>
      <b/>
      <sz val="20"/>
      <color theme="1"/>
      <name val="Calibri"/>
      <family val="2"/>
      <scheme val="minor"/>
    </font>
    <font>
      <b/>
      <sz val="18"/>
      <color theme="1"/>
      <name val="Calibri"/>
      <family val="2"/>
      <scheme val="minor"/>
    </font>
    <font>
      <b/>
      <sz val="18"/>
      <name val="Calibri"/>
      <family val="2"/>
      <scheme val="minor"/>
    </font>
    <font>
      <b/>
      <i/>
      <sz val="20"/>
      <color theme="1"/>
      <name val="Calibri"/>
      <family val="2"/>
      <scheme val="minor"/>
    </font>
    <font>
      <i/>
      <sz val="20"/>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4"/>
      <color theme="5"/>
      <name val="Calibri"/>
      <family val="2"/>
      <scheme val="minor"/>
    </font>
    <font>
      <b/>
      <sz val="28"/>
      <color theme="1"/>
      <name val="Calibri"/>
      <family val="2"/>
      <scheme val="minor"/>
    </font>
    <font>
      <sz val="28"/>
      <color theme="1"/>
      <name val="Calibri"/>
      <family val="2"/>
      <scheme val="minor"/>
    </font>
    <font>
      <b/>
      <sz val="20"/>
      <name val="Calibri"/>
      <family val="2"/>
      <scheme val="minor"/>
    </font>
    <font>
      <b/>
      <i/>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8EADB"/>
        <bgColor indexed="64"/>
      </patternFill>
    </fill>
    <fill>
      <patternFill patternType="solid">
        <fgColor rgb="FFDFF5EE"/>
        <bgColor indexed="64"/>
      </patternFill>
    </fill>
    <fill>
      <patternFill patternType="solid">
        <fgColor theme="2"/>
        <bgColor indexed="64"/>
      </patternFill>
    </fill>
  </fills>
  <borders count="40">
    <border>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op>
      <bottom/>
      <diagonal/>
    </border>
    <border>
      <left style="thin">
        <color theme="0"/>
      </left>
      <right/>
      <top/>
      <bottom/>
      <diagonal/>
    </border>
    <border>
      <left style="thin">
        <color theme="0"/>
      </left>
      <right style="thin">
        <color theme="0"/>
      </right>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bottom style="thin">
        <color theme="0"/>
      </bottom>
      <diagonal/>
    </border>
    <border>
      <left/>
      <right style="thin">
        <color theme="0"/>
      </right>
      <top/>
      <bottom/>
      <diagonal/>
    </border>
    <border>
      <left style="medium">
        <color indexed="64"/>
      </left>
      <right style="thin">
        <color theme="0"/>
      </right>
      <top/>
      <bottom/>
      <diagonal/>
    </border>
  </borders>
  <cellStyleXfs count="1">
    <xf numFmtId="0" fontId="0" fillId="0" borderId="0"/>
  </cellStyleXfs>
  <cellXfs count="75">
    <xf numFmtId="0" fontId="0" fillId="0" borderId="0" xfId="0"/>
    <xf numFmtId="0" fontId="0" fillId="2" borderId="0" xfId="0" applyFill="1"/>
    <xf numFmtId="0" fontId="0" fillId="2" borderId="10" xfId="0" applyFill="1" applyBorder="1"/>
    <xf numFmtId="0" fontId="0" fillId="0" borderId="10" xfId="0" applyBorder="1"/>
    <xf numFmtId="0" fontId="6" fillId="4" borderId="3" xfId="0" applyFont="1" applyFill="1" applyBorder="1" applyAlignment="1">
      <alignment vertical="center"/>
    </xf>
    <xf numFmtId="2" fontId="7" fillId="4" borderId="13" xfId="0" applyNumberFormat="1" applyFont="1" applyFill="1" applyBorder="1" applyAlignment="1">
      <alignment horizontal="right" vertical="center"/>
    </xf>
    <xf numFmtId="0" fontId="6" fillId="2" borderId="3" xfId="0" applyFont="1" applyFill="1" applyBorder="1" applyAlignment="1">
      <alignment vertical="center"/>
    </xf>
    <xf numFmtId="2" fontId="7" fillId="2" borderId="13" xfId="0" applyNumberFormat="1" applyFont="1" applyFill="1" applyBorder="1" applyAlignment="1">
      <alignment horizontal="right" vertical="center"/>
    </xf>
    <xf numFmtId="0" fontId="4" fillId="2" borderId="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0" borderId="26" xfId="0" applyFont="1" applyBorder="1" applyAlignment="1">
      <alignment horizontal="left" vertical="center" wrapText="1"/>
    </xf>
    <xf numFmtId="0" fontId="10" fillId="2" borderId="0" xfId="0" applyFont="1" applyFill="1"/>
    <xf numFmtId="0" fontId="10" fillId="0" borderId="0" xfId="0" applyFont="1"/>
    <xf numFmtId="0" fontId="1" fillId="2" borderId="18" xfId="0" applyFont="1" applyFill="1" applyBorder="1" applyAlignment="1">
      <alignment horizontal="right" wrapText="1"/>
    </xf>
    <xf numFmtId="0" fontId="3" fillId="2" borderId="1" xfId="0" applyFont="1" applyFill="1" applyBorder="1" applyAlignment="1">
      <alignment vertical="center" shrinkToFit="1"/>
    </xf>
    <xf numFmtId="0" fontId="3" fillId="2" borderId="3" xfId="0" applyFont="1" applyFill="1" applyBorder="1" applyAlignment="1">
      <alignment vertical="center" shrinkToFit="1"/>
    </xf>
    <xf numFmtId="0" fontId="15" fillId="3" borderId="4" xfId="0" applyFont="1" applyFill="1" applyBorder="1" applyAlignment="1">
      <alignment horizontal="left" vertical="center" indent="1"/>
    </xf>
    <xf numFmtId="0" fontId="15" fillId="3" borderId="4" xfId="0" applyFont="1" applyFill="1" applyBorder="1" applyAlignment="1">
      <alignment horizontal="left" vertical="center" wrapText="1" indent="1"/>
    </xf>
    <xf numFmtId="0" fontId="15" fillId="3" borderId="3" xfId="0" applyFont="1" applyFill="1" applyBorder="1" applyAlignment="1">
      <alignment vertical="center"/>
    </xf>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10" fillId="0" borderId="31" xfId="0" applyFont="1" applyBorder="1"/>
    <xf numFmtId="0" fontId="10" fillId="0" borderId="34" xfId="0" applyFont="1" applyBorder="1"/>
    <xf numFmtId="0" fontId="0" fillId="0" borderId="38" xfId="0" applyBorder="1"/>
    <xf numFmtId="0" fontId="0" fillId="0" borderId="37" xfId="0" applyBorder="1"/>
    <xf numFmtId="0" fontId="10" fillId="0" borderId="39" xfId="0" applyFont="1" applyBorder="1"/>
    <xf numFmtId="0" fontId="10" fillId="0" borderId="36" xfId="0" applyFont="1" applyBorder="1"/>
    <xf numFmtId="0" fontId="10" fillId="4" borderId="14" xfId="0" applyFont="1" applyFill="1" applyBorder="1" applyAlignment="1">
      <alignment horizontal="right" vertical="center" wrapText="1"/>
    </xf>
    <xf numFmtId="0" fontId="9" fillId="4" borderId="4" xfId="0" applyFont="1" applyFill="1" applyBorder="1" applyAlignment="1">
      <alignment horizontal="right" vertical="center" wrapText="1"/>
    </xf>
    <xf numFmtId="0" fontId="0" fillId="2" borderId="0" xfId="0" applyFill="1" applyBorder="1"/>
    <xf numFmtId="0" fontId="1" fillId="2" borderId="16" xfId="0" applyFont="1" applyFill="1" applyBorder="1" applyAlignment="1">
      <alignment horizontal="left" vertical="top" wrapText="1"/>
    </xf>
    <xf numFmtId="0" fontId="1" fillId="2" borderId="17" xfId="0" applyFont="1" applyFill="1" applyBorder="1" applyAlignment="1">
      <alignment horizontal="left" vertical="top" wrapText="1"/>
    </xf>
    <xf numFmtId="0" fontId="11" fillId="4" borderId="28" xfId="0" applyFont="1" applyFill="1" applyBorder="1" applyAlignment="1">
      <alignment vertical="top" wrapText="1"/>
    </xf>
    <xf numFmtId="0" fontId="8" fillId="0" borderId="29" xfId="0" applyFont="1" applyBorder="1" applyAlignment="1">
      <alignment vertical="top" wrapText="1"/>
    </xf>
    <xf numFmtId="0" fontId="8" fillId="0" borderId="30" xfId="0" applyFont="1" applyBorder="1" applyAlignment="1">
      <alignment vertical="top" wrapText="1"/>
    </xf>
    <xf numFmtId="0" fontId="11" fillId="2" borderId="11" xfId="0" applyFont="1" applyFill="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3" fillId="3" borderId="16" xfId="0" applyFont="1" applyFill="1" applyBorder="1" applyAlignment="1">
      <alignment vertical="top" wrapText="1"/>
    </xf>
    <xf numFmtId="0" fontId="3" fillId="3" borderId="17" xfId="0" applyFont="1" applyFill="1" applyBorder="1" applyAlignment="1">
      <alignment vertical="top" wrapText="1"/>
    </xf>
    <xf numFmtId="0" fontId="3" fillId="3" borderId="18" xfId="0" applyFont="1" applyFill="1" applyBorder="1" applyAlignment="1">
      <alignment vertical="top" wrapText="1"/>
    </xf>
    <xf numFmtId="0" fontId="11" fillId="2" borderId="10" xfId="0" applyFont="1" applyFill="1" applyBorder="1" applyAlignment="1">
      <alignment vertical="top" wrapText="1"/>
    </xf>
    <xf numFmtId="0" fontId="8" fillId="0" borderId="0" xfId="0" applyFont="1" applyAlignment="1">
      <alignment vertical="top" wrapText="1"/>
    </xf>
    <xf numFmtId="0" fontId="8" fillId="0" borderId="2" xfId="0" applyFont="1" applyBorder="1" applyAlignment="1">
      <alignment vertical="top" wrapText="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3" borderId="7" xfId="0" applyFont="1" applyFill="1" applyBorder="1" applyAlignment="1">
      <alignment vertical="top" wrapText="1"/>
    </xf>
    <xf numFmtId="0" fontId="3" fillId="3" borderId="8" xfId="0" applyFont="1" applyFill="1" applyBorder="1" applyAlignment="1">
      <alignment vertical="top" wrapText="1"/>
    </xf>
    <xf numFmtId="0" fontId="3" fillId="3" borderId="9" xfId="0" applyFont="1" applyFill="1" applyBorder="1" applyAlignment="1">
      <alignment vertical="top" wrapText="1"/>
    </xf>
    <xf numFmtId="0" fontId="3" fillId="3" borderId="10" xfId="0" applyFont="1" applyFill="1" applyBorder="1" applyAlignment="1">
      <alignment horizontal="left" vertical="top" wrapText="1"/>
    </xf>
    <xf numFmtId="0" fontId="3" fillId="3" borderId="0" xfId="0" applyFont="1" applyFill="1" applyAlignment="1">
      <alignment horizontal="left" vertical="top" wrapText="1"/>
    </xf>
    <xf numFmtId="0" fontId="3" fillId="3" borderId="2" xfId="0" applyFont="1" applyFill="1" applyBorder="1" applyAlignment="1">
      <alignment horizontal="left" vertical="top" wrapText="1"/>
    </xf>
    <xf numFmtId="0" fontId="11" fillId="2" borderId="7" xfId="0" applyFont="1" applyFill="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4" fillId="2" borderId="15"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4" borderId="20"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2" fontId="13" fillId="2" borderId="12" xfId="0" applyNumberFormat="1" applyFont="1" applyFill="1" applyBorder="1" applyAlignment="1">
      <alignment horizontal="right" vertical="center"/>
    </xf>
    <xf numFmtId="2" fontId="14" fillId="0" borderId="13" xfId="0" applyNumberFormat="1" applyFont="1" applyBorder="1" applyAlignment="1">
      <alignment horizontal="right" vertical="center"/>
    </xf>
    <xf numFmtId="0" fontId="9" fillId="0" borderId="16" xfId="0" applyFont="1" applyFill="1" applyBorder="1" applyAlignment="1">
      <alignment horizontal="left" vertical="center" wrapText="1"/>
    </xf>
    <xf numFmtId="0" fontId="0" fillId="0" borderId="17" xfId="0" applyFill="1" applyBorder="1" applyAlignment="1">
      <alignment horizontal="left" vertical="center" wrapText="1"/>
    </xf>
    <xf numFmtId="0" fontId="3" fillId="5" borderId="27" xfId="0" applyFont="1" applyFill="1" applyBorder="1" applyAlignment="1">
      <alignment horizontal="center" vertical="center"/>
    </xf>
    <xf numFmtId="0" fontId="0" fillId="5" borderId="27" xfId="0" applyFill="1" applyBorder="1" applyAlignment="1">
      <alignment horizontal="center" vertical="center"/>
    </xf>
    <xf numFmtId="0" fontId="10" fillId="0" borderId="27"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DFF5EE"/>
      <color rgb="FFB8EADB"/>
      <color rgb="FFCCF0E5"/>
      <color rgb="FFC5E8BA"/>
      <color rgb="FFD6F6E3"/>
      <color rgb="FFDFEAED"/>
      <color rgb="FFD9E9DE"/>
      <color rgb="FFCCECFF"/>
      <color rgb="FFE3DCF2"/>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1400174</xdr:colOff>
      <xdr:row>2</xdr:row>
      <xdr:rowOff>9525</xdr:rowOff>
    </xdr:from>
    <xdr:to>
      <xdr:col>3</xdr:col>
      <xdr:colOff>16080</xdr:colOff>
      <xdr:row>3</xdr:row>
      <xdr:rowOff>2384</xdr:rowOff>
    </xdr:to>
    <xdr:pic>
      <xdr:nvPicPr>
        <xdr:cNvPr id="37" name="Picture 36" descr="               Better → ">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duotone>
            <a:prstClr val="black"/>
            <a:schemeClr val="accent5">
              <a:tint val="45000"/>
              <a:satMod val="400000"/>
            </a:schemeClr>
          </a:duotone>
          <a:extLst>
            <a:ext uri="{28A0092B-C50C-407E-A947-70E740481C1C}">
              <a14:useLocalDpi xmlns:a14="http://schemas.microsoft.com/office/drawing/2010/main" val="0"/>
            </a:ext>
          </a:extLst>
        </a:blip>
        <a:srcRect/>
        <a:stretch>
          <a:fillRect/>
        </a:stretch>
      </xdr:blipFill>
      <xdr:spPr bwMode="auto">
        <a:xfrm>
          <a:off x="5915024" y="1228725"/>
          <a:ext cx="778081" cy="840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1337830</xdr:colOff>
      <xdr:row>2</xdr:row>
      <xdr:rowOff>90920</xdr:rowOff>
    </xdr:from>
    <xdr:to>
      <xdr:col>2</xdr:col>
      <xdr:colOff>2128647</xdr:colOff>
      <xdr:row>2</xdr:row>
      <xdr:rowOff>755442</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5852680" y="1310120"/>
          <a:ext cx="790817" cy="6645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828675</xdr:colOff>
          <xdr:row>11</xdr:row>
          <xdr:rowOff>85725</xdr:rowOff>
        </xdr:from>
        <xdr:to>
          <xdr:col>1</xdr:col>
          <xdr:colOff>1581150</xdr:colOff>
          <xdr:row>11</xdr:row>
          <xdr:rowOff>447675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xdr:row>
          <xdr:rowOff>333375</xdr:rowOff>
        </xdr:from>
        <xdr:to>
          <xdr:col>1</xdr:col>
          <xdr:colOff>552450</xdr:colOff>
          <xdr:row>11</xdr:row>
          <xdr:rowOff>561975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1609725</xdr:colOff>
          <xdr:row>11</xdr:row>
          <xdr:rowOff>142875</xdr:rowOff>
        </xdr:from>
        <xdr:to>
          <xdr:col>1</xdr:col>
          <xdr:colOff>1962150</xdr:colOff>
          <xdr:row>11</xdr:row>
          <xdr:rowOff>400050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67541</xdr:colOff>
          <xdr:row>11</xdr:row>
          <xdr:rowOff>519545</xdr:rowOff>
        </xdr:from>
        <xdr:to>
          <xdr:col>1</xdr:col>
          <xdr:colOff>1669168</xdr:colOff>
          <xdr:row>13</xdr:row>
          <xdr:rowOff>96116</xdr:rowOff>
        </xdr:to>
        <xdr:grpSp>
          <xdr:nvGrpSpPr>
            <xdr:cNvPr id="27" name="Group 26">
              <a:extLst>
                <a:ext uri="{FF2B5EF4-FFF2-40B4-BE49-F238E27FC236}">
                  <a16:creationId xmlns:a16="http://schemas.microsoft.com/office/drawing/2014/main" id="{00000000-0008-0000-0000-00001B000000}"/>
                </a:ext>
              </a:extLst>
            </xdr:cNvPr>
            <xdr:cNvGrpSpPr/>
          </xdr:nvGrpSpPr>
          <xdr:grpSpPr>
            <a:xfrm>
              <a:off x="238991" y="5605895"/>
              <a:ext cx="1601627" cy="719571"/>
              <a:chOff x="281668" y="3537961"/>
              <a:chExt cx="1485900" cy="492578"/>
            </a:xfrm>
          </xdr:grpSpPr>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1072243" y="3620861"/>
                <a:ext cx="6953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281668" y="3537961"/>
                <a:ext cx="533400" cy="4925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73602</xdr:colOff>
          <xdr:row>13</xdr:row>
          <xdr:rowOff>48491</xdr:rowOff>
        </xdr:from>
        <xdr:to>
          <xdr:col>1</xdr:col>
          <xdr:colOff>1675229</xdr:colOff>
          <xdr:row>13</xdr:row>
          <xdr:rowOff>529937</xdr:rowOff>
        </xdr:to>
        <xdr:grpSp>
          <xdr:nvGrpSpPr>
            <xdr:cNvPr id="30" name="Group 29">
              <a:extLst>
                <a:ext uri="{FF2B5EF4-FFF2-40B4-BE49-F238E27FC236}">
                  <a16:creationId xmlns:a16="http://schemas.microsoft.com/office/drawing/2014/main" id="{00000000-0008-0000-0000-00001E000000}"/>
                </a:ext>
              </a:extLst>
            </xdr:cNvPr>
            <xdr:cNvGrpSpPr/>
          </xdr:nvGrpSpPr>
          <xdr:grpSpPr>
            <a:xfrm>
              <a:off x="245052" y="6277841"/>
              <a:ext cx="1601627" cy="481446"/>
              <a:chOff x="281668" y="3537816"/>
              <a:chExt cx="1485900" cy="492579"/>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1072243" y="3620860"/>
                <a:ext cx="6953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281668" y="3537816"/>
                <a:ext cx="533400" cy="492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1</xdr:col>
      <xdr:colOff>0</xdr:colOff>
      <xdr:row>1</xdr:row>
      <xdr:rowOff>0</xdr:rowOff>
    </xdr:from>
    <xdr:to>
      <xdr:col>7</xdr:col>
      <xdr:colOff>38100</xdr:colOff>
      <xdr:row>2</xdr:row>
      <xdr:rowOff>95250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171450" y="190500"/>
          <a:ext cx="15316200" cy="1314450"/>
        </a:xfrm>
        <a:prstGeom prst="rect">
          <a:avLst/>
        </a:prstGeom>
      </xdr:spPr>
    </xdr:pic>
    <xdr:clientData/>
  </xdr:twoCellAnchor>
  <xdr:twoCellAnchor>
    <xdr:from>
      <xdr:col>3</xdr:col>
      <xdr:colOff>1447800</xdr:colOff>
      <xdr:row>2</xdr:row>
      <xdr:rowOff>85725</xdr:rowOff>
    </xdr:from>
    <xdr:to>
      <xdr:col>4</xdr:col>
      <xdr:colOff>16081</xdr:colOff>
      <xdr:row>3</xdr:row>
      <xdr:rowOff>2384</xdr:rowOff>
    </xdr:to>
    <xdr:pic>
      <xdr:nvPicPr>
        <xdr:cNvPr id="25" name="Picture 24" descr="               Better → ">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duotone>
            <a:prstClr val="black"/>
            <a:schemeClr val="accent5">
              <a:tint val="45000"/>
              <a:satMod val="400000"/>
            </a:schemeClr>
          </a:duotone>
          <a:extLst>
            <a:ext uri="{28A0092B-C50C-407E-A947-70E740481C1C}">
              <a14:useLocalDpi xmlns:a14="http://schemas.microsoft.com/office/drawing/2010/main" val="0"/>
            </a:ext>
          </a:extLst>
        </a:blip>
        <a:srcRect/>
        <a:stretch>
          <a:fillRect/>
        </a:stretch>
      </xdr:blipFill>
      <xdr:spPr bwMode="auto">
        <a:xfrm>
          <a:off x="8124825" y="1495425"/>
          <a:ext cx="730456" cy="76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1419224</xdr:colOff>
      <xdr:row>2</xdr:row>
      <xdr:rowOff>85725</xdr:rowOff>
    </xdr:from>
    <xdr:to>
      <xdr:col>5</xdr:col>
      <xdr:colOff>16080</xdr:colOff>
      <xdr:row>3</xdr:row>
      <xdr:rowOff>2384</xdr:rowOff>
    </xdr:to>
    <xdr:pic>
      <xdr:nvPicPr>
        <xdr:cNvPr id="28" name="Picture 27" descr="               Better → ">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duotone>
            <a:prstClr val="black"/>
            <a:schemeClr val="accent5">
              <a:tint val="45000"/>
              <a:satMod val="400000"/>
            </a:schemeClr>
          </a:duotone>
          <a:extLst>
            <a:ext uri="{28A0092B-C50C-407E-A947-70E740481C1C}">
              <a14:useLocalDpi xmlns:a14="http://schemas.microsoft.com/office/drawing/2010/main" val="0"/>
            </a:ext>
          </a:extLst>
        </a:blip>
        <a:srcRect/>
        <a:stretch>
          <a:fillRect/>
        </a:stretch>
      </xdr:blipFill>
      <xdr:spPr bwMode="auto">
        <a:xfrm>
          <a:off x="10258424" y="1495425"/>
          <a:ext cx="759031" cy="76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1438274</xdr:colOff>
      <xdr:row>2</xdr:row>
      <xdr:rowOff>85725</xdr:rowOff>
    </xdr:from>
    <xdr:to>
      <xdr:col>6</xdr:col>
      <xdr:colOff>16080</xdr:colOff>
      <xdr:row>3</xdr:row>
      <xdr:rowOff>2384</xdr:rowOff>
    </xdr:to>
    <xdr:pic>
      <xdr:nvPicPr>
        <xdr:cNvPr id="36" name="Picture 35" descr="               Better → ">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duotone>
            <a:prstClr val="black"/>
            <a:schemeClr val="accent5">
              <a:tint val="45000"/>
              <a:satMod val="400000"/>
            </a:schemeClr>
          </a:duotone>
          <a:extLst>
            <a:ext uri="{28A0092B-C50C-407E-A947-70E740481C1C}">
              <a14:useLocalDpi xmlns:a14="http://schemas.microsoft.com/office/drawing/2010/main" val="0"/>
            </a:ext>
          </a:extLst>
        </a:blip>
        <a:srcRect/>
        <a:stretch>
          <a:fillRect/>
        </a:stretch>
      </xdr:blipFill>
      <xdr:spPr bwMode="auto">
        <a:xfrm>
          <a:off x="12439649" y="1495425"/>
          <a:ext cx="739981" cy="76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1485900</xdr:colOff>
      <xdr:row>2</xdr:row>
      <xdr:rowOff>76199</xdr:rowOff>
    </xdr:from>
    <xdr:to>
      <xdr:col>7</xdr:col>
      <xdr:colOff>16080</xdr:colOff>
      <xdr:row>3</xdr:row>
      <xdr:rowOff>2383</xdr:rowOff>
    </xdr:to>
    <xdr:pic>
      <xdr:nvPicPr>
        <xdr:cNvPr id="39" name="Picture 38" descr="               Better → ">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a:duotone>
            <a:prstClr val="black"/>
            <a:schemeClr val="accent5">
              <a:tint val="45000"/>
              <a:satMod val="400000"/>
            </a:schemeClr>
          </a:duotone>
          <a:extLst>
            <a:ext uri="{28A0092B-C50C-407E-A947-70E740481C1C}">
              <a14:useLocalDpi xmlns:a14="http://schemas.microsoft.com/office/drawing/2010/main" val="0"/>
            </a:ext>
          </a:extLst>
        </a:blip>
        <a:srcRect/>
        <a:stretch>
          <a:fillRect/>
        </a:stretch>
      </xdr:blipFill>
      <xdr:spPr bwMode="auto">
        <a:xfrm>
          <a:off x="14687550" y="1485899"/>
          <a:ext cx="778080" cy="7834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1333500</xdr:colOff>
      <xdr:row>2</xdr:row>
      <xdr:rowOff>95250</xdr:rowOff>
    </xdr:from>
    <xdr:to>
      <xdr:col>3</xdr:col>
      <xdr:colOff>2126049</xdr:colOff>
      <xdr:row>2</xdr:row>
      <xdr:rowOff>759772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8010525" y="1314450"/>
          <a:ext cx="792549" cy="664522"/>
        </a:xfrm>
        <a:prstGeom prst="rect">
          <a:avLst/>
        </a:prstGeom>
      </xdr:spPr>
    </xdr:pic>
    <xdr:clientData/>
  </xdr:twoCellAnchor>
  <xdr:twoCellAnchor editAs="oneCell">
    <xdr:from>
      <xdr:col>4</xdr:col>
      <xdr:colOff>1350018</xdr:colOff>
      <xdr:row>2</xdr:row>
      <xdr:rowOff>47625</xdr:rowOff>
    </xdr:from>
    <xdr:to>
      <xdr:col>4</xdr:col>
      <xdr:colOff>2145598</xdr:colOff>
      <xdr:row>2</xdr:row>
      <xdr:rowOff>712147</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10189218" y="1266825"/>
          <a:ext cx="795580" cy="664522"/>
        </a:xfrm>
        <a:prstGeom prst="rect">
          <a:avLst/>
        </a:prstGeom>
      </xdr:spPr>
    </xdr:pic>
    <xdr:clientData/>
  </xdr:twoCellAnchor>
  <xdr:twoCellAnchor editAs="oneCell">
    <xdr:from>
      <xdr:col>5</xdr:col>
      <xdr:colOff>1335042</xdr:colOff>
      <xdr:row>2</xdr:row>
      <xdr:rowOff>54767</xdr:rowOff>
    </xdr:from>
    <xdr:to>
      <xdr:col>5</xdr:col>
      <xdr:colOff>2125859</xdr:colOff>
      <xdr:row>2</xdr:row>
      <xdr:rowOff>719289</xdr:rowOff>
    </xdr:to>
    <xdr:pic>
      <xdr:nvPicPr>
        <xdr:cNvPr id="33" name="Picture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stretch>
          <a:fillRect/>
        </a:stretch>
      </xdr:blipFill>
      <xdr:spPr>
        <a:xfrm>
          <a:off x="12336417" y="1273967"/>
          <a:ext cx="790817" cy="664522"/>
        </a:xfrm>
        <a:prstGeom prst="rect">
          <a:avLst/>
        </a:prstGeom>
      </xdr:spPr>
    </xdr:pic>
    <xdr:clientData/>
  </xdr:twoCellAnchor>
  <xdr:twoCellAnchor editAs="oneCell">
    <xdr:from>
      <xdr:col>6</xdr:col>
      <xdr:colOff>1399427</xdr:colOff>
      <xdr:row>2</xdr:row>
      <xdr:rowOff>100010</xdr:rowOff>
    </xdr:from>
    <xdr:to>
      <xdr:col>6</xdr:col>
      <xdr:colOff>2190244</xdr:colOff>
      <xdr:row>2</xdr:row>
      <xdr:rowOff>764532</xdr:rowOff>
    </xdr:to>
    <xdr:pic>
      <xdr:nvPicPr>
        <xdr:cNvPr id="34" name="Picture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stretch>
          <a:fillRect/>
        </a:stretch>
      </xdr:blipFill>
      <xdr:spPr>
        <a:xfrm>
          <a:off x="14601077" y="1509710"/>
          <a:ext cx="790817" cy="664522"/>
        </a:xfrm>
        <a:prstGeom prst="rect">
          <a:avLst/>
        </a:prstGeom>
      </xdr:spPr>
    </xdr:pic>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4"/>
  <sheetViews>
    <sheetView tabSelected="1" zoomScale="50" zoomScaleNormal="50" workbookViewId="0"/>
  </sheetViews>
  <sheetFormatPr defaultRowHeight="15" x14ac:dyDescent="0.25"/>
  <cols>
    <col min="1" max="1" width="2.5703125" customWidth="1"/>
    <col min="2" max="2" width="65.140625" customWidth="1"/>
    <col min="3" max="6" width="32.42578125" customWidth="1"/>
    <col min="7" max="7" width="33.5703125" customWidth="1"/>
    <col min="8" max="8" width="3.85546875" customWidth="1"/>
  </cols>
  <sheetData>
    <row r="1" spans="1:9" x14ac:dyDescent="0.25">
      <c r="B1" s="21"/>
      <c r="D1" s="20"/>
      <c r="E1" s="21"/>
      <c r="F1" s="21"/>
      <c r="H1" s="20"/>
      <c r="I1" s="27"/>
    </row>
    <row r="2" spans="1:9" ht="96" customHeight="1" thickBot="1" x14ac:dyDescent="0.3">
      <c r="A2" s="1"/>
      <c r="B2" s="47" t="s">
        <v>2</v>
      </c>
      <c r="C2" s="48"/>
      <c r="D2" s="48"/>
      <c r="E2" s="48"/>
      <c r="F2" s="48"/>
      <c r="G2" s="49"/>
      <c r="H2" s="1"/>
      <c r="I2" s="22"/>
    </row>
    <row r="3" spans="1:9" ht="66.75" customHeight="1" thickBot="1" x14ac:dyDescent="0.3">
      <c r="A3" s="1"/>
      <c r="B3" s="18" t="s">
        <v>7</v>
      </c>
      <c r="C3" s="16" t="s">
        <v>0</v>
      </c>
      <c r="D3" s="16" t="s">
        <v>3</v>
      </c>
      <c r="E3" s="16" t="s">
        <v>1</v>
      </c>
      <c r="F3" s="17" t="s">
        <v>4</v>
      </c>
      <c r="G3" s="17" t="s">
        <v>216</v>
      </c>
      <c r="H3" s="1"/>
      <c r="I3" s="22"/>
    </row>
    <row r="4" spans="1:9" ht="26.25" customHeight="1" x14ac:dyDescent="0.25">
      <c r="A4" s="1"/>
      <c r="B4" s="14" t="str">
        <f>'Administrative Data'!H2</f>
        <v>Click "Enable Editing" Button to see your data</v>
      </c>
      <c r="C4" s="68" t="str">
        <f>IF(OR(Data!$G2="Not Available",Data!$G2=""), "Not Available",Data!$V2)</f>
        <v>Not Available</v>
      </c>
      <c r="D4" s="68" t="str">
        <f>IF(OR(Data!$G4="Not Available",Data!$G4=""), "Not Available",VALUE(Data!$V4))</f>
        <v>Not Available</v>
      </c>
      <c r="E4" s="68" t="str">
        <f>IF(OR(Data!$G8="Not Available",Data!$G8=""), "Not Available",VALUE(Data!$V8))</f>
        <v>Not Available</v>
      </c>
      <c r="F4" s="68" t="str">
        <f>IF(OR(Data!$G13="Not Available",Data!$G13=""), "Not Available",VALUE(Data!$V13))</f>
        <v>Not Available</v>
      </c>
      <c r="G4" s="68" t="str">
        <f>IF(OR(Data!$G30="Not Available",Data!$G30=""), "Not Available",VALUE(Data!$V30))</f>
        <v>Not Available</v>
      </c>
      <c r="H4" s="2"/>
      <c r="I4" s="22"/>
    </row>
    <row r="5" spans="1:9" ht="26.25" customHeight="1" x14ac:dyDescent="0.25">
      <c r="A5" s="1"/>
      <c r="B5" s="15" t="str">
        <f>'Administrative Data'!J2</f>
        <v/>
      </c>
      <c r="C5" s="69"/>
      <c r="D5" s="69"/>
      <c r="E5" s="69"/>
      <c r="F5" s="69"/>
      <c r="G5" s="69"/>
      <c r="H5" s="2"/>
      <c r="I5" s="22"/>
    </row>
    <row r="6" spans="1:9" ht="26.25" customHeight="1" x14ac:dyDescent="0.25">
      <c r="A6" s="1"/>
      <c r="B6" s="15" t="str">
        <f>'Administrative Data'!L2</f>
        <v/>
      </c>
      <c r="C6" s="69"/>
      <c r="D6" s="69"/>
      <c r="E6" s="69"/>
      <c r="F6" s="69"/>
      <c r="G6" s="69"/>
      <c r="H6" s="2"/>
      <c r="I6" s="22"/>
    </row>
    <row r="7" spans="1:9" ht="23.25" customHeight="1" x14ac:dyDescent="0.25">
      <c r="A7" s="1"/>
      <c r="B7" s="4" t="s">
        <v>8</v>
      </c>
      <c r="C7" s="5" t="str">
        <f>IF(OR(Data!$N2="Not Available",Data!$N2=""), "Not Available",VALUE(Data!$N2))</f>
        <v>Not Available</v>
      </c>
      <c r="D7" s="5" t="str">
        <f>IF(OR(Data!$N4="Not Available",Data!$N4=""), "Not Available",VALUE(Data!$N4))</f>
        <v>Not Available</v>
      </c>
      <c r="E7" s="5" t="str">
        <f>IF(OR(Data!$N8="Not Available",Data!$N8=""), "Not Available",VALUE(Data!$N8))</f>
        <v>Not Available</v>
      </c>
      <c r="F7" s="5" t="str">
        <f>IF(OR(Data!$N13="Not Available",Data!$N13=""), "Not Available",VALUE(Data!$N13))</f>
        <v>Not Available</v>
      </c>
      <c r="G7" s="5" t="str">
        <f>IF(OR(Data!$N30="Not Available",Data!$N30=""), "Not Available",VALUE(Data!$N30))</f>
        <v>Not Available</v>
      </c>
      <c r="H7" s="3"/>
      <c r="I7" s="27"/>
    </row>
    <row r="8" spans="1:9" ht="23.25" customHeight="1" x14ac:dyDescent="0.25">
      <c r="A8" s="1"/>
      <c r="B8" s="6" t="s">
        <v>9</v>
      </c>
      <c r="C8" s="7" t="str">
        <f>IF(OR(Data!$R2="Not Available",Data!$R2=""), "Not Available", VALUE(Data!$R2))</f>
        <v>Not Available</v>
      </c>
      <c r="D8" s="7" t="str">
        <f>IF(OR(Data!$R4="Not Available",Data!$R4=""), "Not Available", VALUE(Data!$R4))</f>
        <v>Not Available</v>
      </c>
      <c r="E8" s="7" t="str">
        <f>IF(OR(Data!$R8="Not Available",Data!$R8=""), "Not Available", VALUE(Data!$R8))</f>
        <v>Not Available</v>
      </c>
      <c r="F8" s="7" t="str">
        <f>IF(OR(Data!$R13="Not Available",Data!$R13=""), "Not Available", VALUE(Data!$R13))</f>
        <v>Not Available</v>
      </c>
      <c r="G8" s="7" t="str">
        <f>IF(OR(Data!$R30="Not Available",Data!$R30=""), "Not Available", VALUE(Data!$R30))</f>
        <v>Not Available</v>
      </c>
      <c r="H8" s="2"/>
      <c r="I8" s="22"/>
    </row>
    <row r="9" spans="1:9" ht="23.25" customHeight="1" thickBot="1" x14ac:dyDescent="0.3">
      <c r="A9" s="1"/>
      <c r="B9" s="31" t="s">
        <v>180</v>
      </c>
      <c r="C9" s="30">
        <f>Data!$D2</f>
        <v>0</v>
      </c>
      <c r="D9" s="30">
        <f>Data!$D4</f>
        <v>0</v>
      </c>
      <c r="E9" s="30">
        <f>Data!$D8</f>
        <v>0</v>
      </c>
      <c r="F9" s="30">
        <f>Data!$D13</f>
        <v>0</v>
      </c>
      <c r="G9" s="30">
        <f>Data!$D30</f>
        <v>0</v>
      </c>
      <c r="H9" s="2"/>
      <c r="I9" s="22"/>
    </row>
    <row r="10" spans="1:9" ht="41.25" customHeight="1" thickBot="1" x14ac:dyDescent="0.3">
      <c r="A10" s="1"/>
      <c r="B10" s="70" t="s">
        <v>217</v>
      </c>
      <c r="C10" s="71"/>
      <c r="D10" s="71"/>
      <c r="E10" s="71"/>
      <c r="F10" s="71"/>
      <c r="G10" s="71"/>
      <c r="H10" s="32"/>
      <c r="I10" s="22"/>
    </row>
    <row r="11" spans="1:9" ht="26.25" customHeight="1" thickBot="1" x14ac:dyDescent="0.3">
      <c r="A11" s="1"/>
      <c r="B11" s="50" t="s">
        <v>181</v>
      </c>
      <c r="C11" s="51"/>
      <c r="D11" s="51"/>
      <c r="E11" s="51"/>
      <c r="F11" s="51"/>
      <c r="G11" s="52"/>
      <c r="H11" s="1"/>
      <c r="I11" s="22"/>
    </row>
    <row r="12" spans="1:9" ht="45.4" customHeight="1" x14ac:dyDescent="0.25">
      <c r="A12" s="1"/>
      <c r="B12" s="8" t="s">
        <v>183</v>
      </c>
      <c r="C12" s="59" t="s">
        <v>10</v>
      </c>
      <c r="D12" s="60"/>
      <c r="E12" s="60"/>
      <c r="F12" s="60"/>
      <c r="G12" s="61"/>
      <c r="H12" s="1"/>
    </row>
    <row r="13" spans="1:9" ht="45.4" customHeight="1" x14ac:dyDescent="0.25">
      <c r="A13" s="1"/>
      <c r="B13" s="9" t="s">
        <v>178</v>
      </c>
      <c r="C13" s="62" t="s">
        <v>11</v>
      </c>
      <c r="D13" s="63"/>
      <c r="E13" s="63"/>
      <c r="F13" s="63"/>
      <c r="G13" s="64"/>
      <c r="H13" s="1"/>
      <c r="I13" s="22"/>
    </row>
    <row r="14" spans="1:9" ht="46.5" customHeight="1" thickBot="1" x14ac:dyDescent="0.3">
      <c r="A14" s="1"/>
      <c r="B14" s="10" t="s">
        <v>179</v>
      </c>
      <c r="C14" s="65" t="s">
        <v>12</v>
      </c>
      <c r="D14" s="66"/>
      <c r="E14" s="66"/>
      <c r="F14" s="66"/>
      <c r="G14" s="67"/>
      <c r="H14" s="1"/>
      <c r="I14" s="22"/>
    </row>
    <row r="15" spans="1:9" ht="27" thickBot="1" x14ac:dyDescent="0.3">
      <c r="A15" s="1"/>
      <c r="B15" s="53" t="s">
        <v>182</v>
      </c>
      <c r="C15" s="54"/>
      <c r="D15" s="54"/>
      <c r="E15" s="54"/>
      <c r="F15" s="54"/>
      <c r="G15" s="55"/>
      <c r="I15" s="27"/>
    </row>
    <row r="16" spans="1:9" s="12" customFormat="1" ht="174" customHeight="1" x14ac:dyDescent="0.3">
      <c r="A16" s="11"/>
      <c r="B16" s="56" t="s">
        <v>172</v>
      </c>
      <c r="C16" s="57"/>
      <c r="D16" s="57"/>
      <c r="E16" s="57"/>
      <c r="F16" s="57"/>
      <c r="G16" s="58"/>
      <c r="H16" s="11"/>
      <c r="I16" s="25"/>
    </row>
    <row r="17" spans="1:9" s="12" customFormat="1" ht="156.75" customHeight="1" x14ac:dyDescent="0.3">
      <c r="A17" s="11"/>
      <c r="B17" s="35" t="s">
        <v>173</v>
      </c>
      <c r="C17" s="36"/>
      <c r="D17" s="36"/>
      <c r="E17" s="36"/>
      <c r="F17" s="36"/>
      <c r="G17" s="37"/>
      <c r="H17" s="11"/>
      <c r="I17" s="25"/>
    </row>
    <row r="18" spans="1:9" s="12" customFormat="1" ht="92.25" customHeight="1" x14ac:dyDescent="0.3">
      <c r="A18" s="11"/>
      <c r="B18" s="44" t="s">
        <v>174</v>
      </c>
      <c r="C18" s="45"/>
      <c r="D18" s="45"/>
      <c r="E18" s="45"/>
      <c r="F18" s="45"/>
      <c r="G18" s="46"/>
      <c r="H18" s="11"/>
      <c r="I18" s="24"/>
    </row>
    <row r="19" spans="1:9" s="12" customFormat="1" ht="69" customHeight="1" x14ac:dyDescent="0.3">
      <c r="A19" s="11"/>
      <c r="B19" s="35" t="s">
        <v>175</v>
      </c>
      <c r="C19" s="36"/>
      <c r="D19" s="36"/>
      <c r="E19" s="36"/>
      <c r="F19" s="36"/>
      <c r="G19" s="37"/>
      <c r="H19" s="28"/>
      <c r="I19" s="29"/>
    </row>
    <row r="20" spans="1:9" s="12" customFormat="1" ht="88.5" customHeight="1" thickBot="1" x14ac:dyDescent="0.35">
      <c r="A20" s="11"/>
      <c r="B20" s="38" t="s">
        <v>218</v>
      </c>
      <c r="C20" s="39"/>
      <c r="D20" s="39"/>
      <c r="E20" s="39"/>
      <c r="F20" s="39"/>
      <c r="G20" s="40"/>
      <c r="H20" s="11"/>
      <c r="I20" s="25"/>
    </row>
    <row r="21" spans="1:9" ht="27" customHeight="1" thickBot="1" x14ac:dyDescent="0.3">
      <c r="A21" s="1"/>
      <c r="B21" s="41" t="s">
        <v>5</v>
      </c>
      <c r="C21" s="42"/>
      <c r="D21" s="42"/>
      <c r="E21" s="42"/>
      <c r="F21" s="42"/>
      <c r="G21" s="43"/>
      <c r="H21" s="1"/>
    </row>
    <row r="22" spans="1:9" ht="80.25" customHeight="1" thickBot="1" x14ac:dyDescent="0.3">
      <c r="A22" s="1"/>
      <c r="B22" s="33"/>
      <c r="C22" s="34"/>
      <c r="D22" s="34"/>
      <c r="E22" s="34"/>
      <c r="F22" s="34"/>
      <c r="G22" s="13" t="s">
        <v>224</v>
      </c>
      <c r="H22" s="1"/>
      <c r="I22" s="19"/>
    </row>
    <row r="23" spans="1:9" x14ac:dyDescent="0.25">
      <c r="A23" s="1"/>
      <c r="B23" s="1"/>
      <c r="C23" s="1"/>
      <c r="D23" s="1"/>
      <c r="E23" s="1"/>
      <c r="F23" s="1"/>
      <c r="G23" s="1"/>
      <c r="H23" s="1"/>
      <c r="I23" s="19"/>
    </row>
    <row r="24" spans="1:9" x14ac:dyDescent="0.25">
      <c r="A24" s="26"/>
      <c r="B24" s="21"/>
      <c r="D24" s="20"/>
      <c r="E24" s="21"/>
      <c r="G24" s="20"/>
      <c r="H24" s="20"/>
      <c r="I24" s="23"/>
    </row>
  </sheetData>
  <mergeCells count="19">
    <mergeCell ref="B2:G2"/>
    <mergeCell ref="B11:G11"/>
    <mergeCell ref="B15:G15"/>
    <mergeCell ref="B16:G16"/>
    <mergeCell ref="B17:G17"/>
    <mergeCell ref="C12:G12"/>
    <mergeCell ref="C13:G13"/>
    <mergeCell ref="C14:G14"/>
    <mergeCell ref="C4:C6"/>
    <mergeCell ref="D4:D6"/>
    <mergeCell ref="E4:E6"/>
    <mergeCell ref="F4:F6"/>
    <mergeCell ref="G4:G6"/>
    <mergeCell ref="B10:G10"/>
    <mergeCell ref="B22:F22"/>
    <mergeCell ref="B19:G19"/>
    <mergeCell ref="B20:G20"/>
    <mergeCell ref="B21:G21"/>
    <mergeCell ref="B18:G18"/>
  </mergeCells>
  <printOptions horizontalCentered="1" verticalCentered="1"/>
  <pageMargins left="0" right="0" top="0" bottom="0" header="0" footer="0"/>
  <pageSetup scale="49" orientation="landscape"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55" r:id="rId4" name="Check Box 31">
              <controlPr defaultSize="0" autoFill="0" autoLine="0" autoPict="0">
                <anchor moveWithCells="1">
                  <from>
                    <xdr:col>1</xdr:col>
                    <xdr:colOff>828675</xdr:colOff>
                    <xdr:row>11</xdr:row>
                    <xdr:rowOff>85725</xdr:rowOff>
                  </from>
                  <to>
                    <xdr:col>1</xdr:col>
                    <xdr:colOff>1581150</xdr:colOff>
                    <xdr:row>11</xdr:row>
                    <xdr:rowOff>447675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0</xdr:col>
                    <xdr:colOff>152400</xdr:colOff>
                    <xdr:row>10</xdr:row>
                    <xdr:rowOff>333375</xdr:rowOff>
                  </from>
                  <to>
                    <xdr:col>1</xdr:col>
                    <xdr:colOff>552450</xdr:colOff>
                    <xdr:row>11</xdr:row>
                    <xdr:rowOff>561975</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1</xdr:col>
                    <xdr:colOff>1609725</xdr:colOff>
                    <xdr:row>11</xdr:row>
                    <xdr:rowOff>142875</xdr:rowOff>
                  </from>
                  <to>
                    <xdr:col>1</xdr:col>
                    <xdr:colOff>1962150</xdr:colOff>
                    <xdr:row>11</xdr:row>
                    <xdr:rowOff>400050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1</xdr:col>
                    <xdr:colOff>923925</xdr:colOff>
                    <xdr:row>12</xdr:row>
                    <xdr:rowOff>66675</xdr:rowOff>
                  </from>
                  <to>
                    <xdr:col>1</xdr:col>
                    <xdr:colOff>1666875</xdr:colOff>
                    <xdr:row>12</xdr:row>
                    <xdr:rowOff>523875</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1</xdr:col>
                    <xdr:colOff>66675</xdr:colOff>
                    <xdr:row>11</xdr:row>
                    <xdr:rowOff>523875</xdr:rowOff>
                  </from>
                  <to>
                    <xdr:col>1</xdr:col>
                    <xdr:colOff>638175</xdr:colOff>
                    <xdr:row>13</xdr:row>
                    <xdr:rowOff>95250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1</xdr:col>
                    <xdr:colOff>923925</xdr:colOff>
                    <xdr:row>13</xdr:row>
                    <xdr:rowOff>133350</xdr:rowOff>
                  </from>
                  <to>
                    <xdr:col>1</xdr:col>
                    <xdr:colOff>1676400</xdr:colOff>
                    <xdr:row>13</xdr:row>
                    <xdr:rowOff>438150</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1</xdr:col>
                    <xdr:colOff>76200</xdr:colOff>
                    <xdr:row>13</xdr:row>
                    <xdr:rowOff>47625</xdr:rowOff>
                  </from>
                  <to>
                    <xdr:col>1</xdr:col>
                    <xdr:colOff>647700</xdr:colOff>
                    <xdr:row>13</xdr:row>
                    <xdr:rowOff>533400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48576"/>
  <sheetViews>
    <sheetView tabSelected="0" workbookViewId="0">
      <selection activeCell="A1" sqref="A1"/>
    </sheetView>
  </sheetViews>
  <sheetFormatPr defaultRowHeight="15" x14ac:dyDescent="0.25"/>
  <cols>
    <col min="1" max="1" width="12" customWidth="1"/>
    <col min="2" max="2" width="16" customWidth="1"/>
    <col min="3" max="3" width="9" customWidth="1"/>
    <col min="4" max="4" width="22" customWidth="1"/>
    <col min="5" max="5" width="31" customWidth="1"/>
    <col min="6" max="6" width="41" customWidth="1"/>
    <col min="7" max="7" width="41" customWidth="1"/>
    <col min="8" max="8" width="24" customWidth="1"/>
    <col min="9" max="9" width="25" customWidth="1"/>
    <col min="10" max="10" width="21" customWidth="1"/>
    <col min="11" max="11" width="24" customWidth="1"/>
    <col min="12" max="12" width="25" customWidth="1"/>
    <col min="13" max="13" width="41" customWidth="1"/>
    <col min="14" max="14" width="14" customWidth="1"/>
    <col min="15" max="15" width="21" customWidth="1"/>
    <col min="16" max="16" width="22" customWidth="1"/>
    <col min="17" max="17" width="41" customWidth="1"/>
    <col min="18" max="18" width="16" customWidth="1"/>
    <col min="19" max="19" width="24" customWidth="1"/>
    <col min="20" max="20" width="25" customWidth="1"/>
    <col min="21" max="21" width="41" customWidth="1"/>
    <col min="22" max="22" width="22" customWidth="1"/>
    <col min="23" max="23" width="13" customWidth="1"/>
    <col min="24" max="24" width="13" customWidth="1"/>
    <col min="25" max="25" width="13" customWidth="1"/>
    <col min="26" max="26" width="13" customWidth="1"/>
    <col min="27" max="27" width="25" customWidth="1"/>
    <col min="28" max="28" width="13" customWidth="1"/>
    <col min="29" max="29" width="13" customWidth="1"/>
  </cols>
  <sheetData>
    <row r="1" spans="1:29" x14ac:dyDescent="0.25">
      <c r="A1" t="s">
        <v>6</v>
      </c>
      <c r="B1" t="s">
        <v>14</v>
      </c>
      <c r="C1" t="s">
        <v>24</v>
      </c>
      <c r="D1" t="s">
        <v>25</v>
      </c>
      <c r="E1" t="s">
        <v>26</v>
      </c>
      <c r="F1" t="s">
        <v>27</v>
      </c>
      <c r="G1" t="s">
        <v>28</v>
      </c>
      <c r="H1" t="s">
        <v>29</v>
      </c>
      <c r="I1" t="s">
        <v>30</v>
      </c>
      <c r="J1" t="s">
        <v>31</v>
      </c>
      <c r="K1" t="s">
        <v>32</v>
      </c>
      <c r="L1" t="s">
        <v>33</v>
      </c>
      <c r="M1" t="s">
        <v>34</v>
      </c>
      <c r="N1" t="s">
        <v>35</v>
      </c>
      <c r="O1" t="s">
        <v>36</v>
      </c>
      <c r="P1" t="s">
        <v>37</v>
      </c>
      <c r="Q1" t="s">
        <v>38</v>
      </c>
      <c r="R1" t="s">
        <v>39</v>
      </c>
      <c r="S1" t="s">
        <v>40</v>
      </c>
      <c r="T1" t="s">
        <v>41</v>
      </c>
      <c r="U1" t="s">
        <v>42</v>
      </c>
      <c r="V1" t="s">
        <v>43</v>
      </c>
      <c r="W1" t="s">
        <v>44</v>
      </c>
      <c r="X1" t="s">
        <v>45</v>
      </c>
      <c r="Y1" t="s">
        <v>46</v>
      </c>
      <c r="Z1" t="s">
        <v>47</v>
      </c>
      <c r="AA1" t="s">
        <v>48</v>
      </c>
      <c r="AB1" t="s">
        <v>49</v>
      </c>
      <c r="AC1" t="s">
        <v>50</v>
      </c>
    </row>
    <row r="2" spans="1:29" x14ac:dyDescent="0.25">
      <c r="A2" t="s">
        <v>226</v>
      </c>
      <c r="B2" t="s">
        <v>227</v>
      </c>
      <c r="C2" t="s">
        <v>232</v>
      </c>
      <c r="D2" t="s">
        <v>233</v>
      </c>
      <c r="E2" t="s">
        <v>51</v>
      </c>
      <c r="F2" t="s">
        <v>185</v>
      </c>
      <c r="G2" t="s">
        <v>234</v>
      </c>
      <c r="H2" t="s">
        <v>235</v>
      </c>
      <c r="I2" t="s">
        <v>236</v>
      </c>
      <c r="J2" t="s">
        <v>237</v>
      </c>
      <c r="K2" t="s">
        <v>238</v>
      </c>
      <c r="L2" t="s">
        <v>239</v>
      </c>
      <c r="M2" t="s">
        <v>229</v>
      </c>
      <c r="N2" t="s">
        <v>240</v>
      </c>
      <c r="O2" t="s">
        <v>241</v>
      </c>
      <c r="P2" t="s">
        <v>242</v>
      </c>
      <c r="Q2" t="s">
        <v>229</v>
      </c>
      <c r="R2" t="s">
        <v>243</v>
      </c>
      <c r="S2" t="s">
        <v>229</v>
      </c>
      <c r="T2" t="s">
        <v>229</v>
      </c>
      <c r="U2" t="s">
        <v>229</v>
      </c>
      <c r="V2">
        <v>1.226</v>
      </c>
      <c r="W2">
        <v>0</v>
      </c>
      <c r="X2">
        <v>.569</v>
      </c>
      <c r="Y2">
        <v>1.058</v>
      </c>
      <c r="Z2">
        <v>29</v>
      </c>
      <c r="AA2" t="s">
        <v>244</v>
      </c>
      <c r="AB2">
        <v>9.6</v>
      </c>
      <c r="AC2">
        <v>1</v>
      </c>
    </row>
    <row r="3" spans="1:29" x14ac:dyDescent="0.25">
      <c r="A3" t="s">
        <v>226</v>
      </c>
      <c r="B3" t="s">
        <v>227</v>
      </c>
      <c r="C3" t="s">
        <v>232</v>
      </c>
      <c r="D3" t="s">
        <v>233</v>
      </c>
      <c r="E3" t="s">
        <v>52</v>
      </c>
      <c r="F3" t="s">
        <v>186</v>
      </c>
      <c r="G3" t="s">
        <v>245</v>
      </c>
      <c r="H3" t="s">
        <v>246</v>
      </c>
      <c r="I3" t="s">
        <v>247</v>
      </c>
      <c r="J3" t="s">
        <v>248</v>
      </c>
      <c r="K3" t="s">
        <v>249</v>
      </c>
      <c r="L3" t="s">
        <v>250</v>
      </c>
      <c r="M3" t="s">
        <v>229</v>
      </c>
      <c r="N3" t="s">
        <v>251</v>
      </c>
      <c r="O3" t="s">
        <v>252</v>
      </c>
      <c r="P3" t="s">
        <v>253</v>
      </c>
      <c r="Q3" t="s">
        <v>229</v>
      </c>
      <c r="R3" t="s">
        <v>254</v>
      </c>
      <c r="S3" t="s">
        <v>229</v>
      </c>
      <c r="T3" t="s">
        <v>229</v>
      </c>
      <c r="U3" t="s">
        <v>229</v>
      </c>
      <c r="V3">
        <v>.737</v>
      </c>
      <c r="W3">
        <v>0</v>
      </c>
      <c r="X3">
        <v>.692</v>
      </c>
      <c r="Y3">
        <v>1.199</v>
      </c>
      <c r="Z3">
        <v>19</v>
      </c>
      <c r="AA3" t="s">
        <v>255</v>
      </c>
      <c r="AB3">
        <v>6.3</v>
      </c>
      <c r="AC3">
        <v>2</v>
      </c>
    </row>
    <row r="4" spans="1:29" x14ac:dyDescent="0.25">
      <c r="A4" t="s">
        <v>226</v>
      </c>
      <c r="B4" t="s">
        <v>227</v>
      </c>
      <c r="C4" t="s">
        <v>232</v>
      </c>
      <c r="D4" t="s">
        <v>233</v>
      </c>
      <c r="E4" t="s">
        <v>53</v>
      </c>
      <c r="F4" t="s">
        <v>187</v>
      </c>
      <c r="G4" t="s">
        <v>256</v>
      </c>
      <c r="H4" t="s">
        <v>257</v>
      </c>
      <c r="I4" t="s">
        <v>258</v>
      </c>
      <c r="J4" t="s">
        <v>259</v>
      </c>
      <c r="K4" t="s">
        <v>260</v>
      </c>
      <c r="L4" t="s">
        <v>261</v>
      </c>
      <c r="M4" t="s">
        <v>229</v>
      </c>
      <c r="N4" t="s">
        <v>262</v>
      </c>
      <c r="O4" t="s">
        <v>263</v>
      </c>
      <c r="P4" t="s">
        <v>264</v>
      </c>
      <c r="Q4" t="s">
        <v>229</v>
      </c>
      <c r="R4" t="s">
        <v>265</v>
      </c>
      <c r="S4" t="s">
        <v>229</v>
      </c>
      <c r="T4" t="s">
        <v>229</v>
      </c>
      <c r="U4" t="s">
        <v>229</v>
      </c>
      <c r="V4">
        <v>0</v>
      </c>
      <c r="W4">
        <v>0</v>
      </c>
      <c r="X4">
        <v>.47450000000000003</v>
      </c>
      <c r="Y4">
        <v>1.0265</v>
      </c>
      <c r="Z4">
        <v>46</v>
      </c>
      <c r="AA4" t="s">
        <v>266</v>
      </c>
      <c r="AB4">
        <v>15.2</v>
      </c>
      <c r="AC4">
        <v>3</v>
      </c>
    </row>
    <row r="5" spans="1:29" x14ac:dyDescent="0.25">
      <c r="A5" t="s">
        <v>226</v>
      </c>
      <c r="B5" t="s">
        <v>227</v>
      </c>
      <c r="C5" t="s">
        <v>232</v>
      </c>
      <c r="D5" t="s">
        <v>233</v>
      </c>
      <c r="E5" t="s">
        <v>54</v>
      </c>
      <c r="F5" t="s">
        <v>188</v>
      </c>
      <c r="G5" t="s">
        <v>267</v>
      </c>
      <c r="H5" t="s">
        <v>267</v>
      </c>
      <c r="I5" t="s">
        <v>267</v>
      </c>
      <c r="J5" t="s">
        <v>268</v>
      </c>
      <c r="K5" t="s">
        <v>269</v>
      </c>
      <c r="L5" t="s">
        <v>270</v>
      </c>
      <c r="M5" t="s">
        <v>271</v>
      </c>
      <c r="N5" t="s">
        <v>272</v>
      </c>
      <c r="O5" t="s">
        <v>273</v>
      </c>
      <c r="P5" t="s">
        <v>274</v>
      </c>
      <c r="Q5" t="s">
        <v>229</v>
      </c>
      <c r="R5" t="s">
        <v>275</v>
      </c>
      <c r="S5" t="s">
        <v>229</v>
      </c>
      <c r="T5" t="s">
        <v>229</v>
      </c>
      <c r="U5" t="s">
        <v>229</v>
      </c>
      <c r="W5">
        <v>0</v>
      </c>
      <c r="X5">
        <v>0</v>
      </c>
      <c r="Y5">
        <v>0</v>
      </c>
      <c r="Z5">
        <v>74</v>
      </c>
      <c r="AA5" t="s">
        <v>276</v>
      </c>
      <c r="AB5">
        <v>24.5</v>
      </c>
      <c r="AC5">
        <v>4</v>
      </c>
    </row>
    <row r="6" spans="1:29" x14ac:dyDescent="0.25">
      <c r="A6" t="s">
        <v>226</v>
      </c>
      <c r="B6" t="s">
        <v>227</v>
      </c>
      <c r="C6" t="s">
        <v>232</v>
      </c>
      <c r="D6" t="s">
        <v>233</v>
      </c>
      <c r="E6" t="s">
        <v>55</v>
      </c>
      <c r="F6" t="s">
        <v>189</v>
      </c>
      <c r="G6" t="s">
        <v>277</v>
      </c>
      <c r="H6" t="s">
        <v>278</v>
      </c>
      <c r="I6" t="s">
        <v>279</v>
      </c>
      <c r="J6" t="s">
        <v>280</v>
      </c>
      <c r="K6" t="s">
        <v>281</v>
      </c>
      <c r="L6" t="s">
        <v>282</v>
      </c>
      <c r="M6" t="s">
        <v>229</v>
      </c>
      <c r="N6" t="s">
        <v>245</v>
      </c>
      <c r="O6" t="s">
        <v>283</v>
      </c>
      <c r="P6" t="s">
        <v>284</v>
      </c>
      <c r="Q6" t="s">
        <v>229</v>
      </c>
      <c r="R6" t="s">
        <v>285</v>
      </c>
      <c r="S6" t="s">
        <v>229</v>
      </c>
      <c r="T6" t="s">
        <v>229</v>
      </c>
      <c r="U6" t="s">
        <v>229</v>
      </c>
      <c r="V6">
        <v>1.511</v>
      </c>
      <c r="W6">
        <v>0</v>
      </c>
      <c r="X6">
        <v>.249</v>
      </c>
      <c r="Y6">
        <v>.826</v>
      </c>
      <c r="Z6">
        <v>32</v>
      </c>
      <c r="AA6" t="s">
        <v>286</v>
      </c>
      <c r="AB6">
        <v>10.6</v>
      </c>
      <c r="AC6">
        <v>5</v>
      </c>
    </row>
    <row r="7" spans="1:29" x14ac:dyDescent="0.25">
      <c r="A7" t="s">
        <v>226</v>
      </c>
      <c r="B7" t="s">
        <v>227</v>
      </c>
      <c r="C7" t="s">
        <v>232</v>
      </c>
      <c r="D7" t="s">
        <v>233</v>
      </c>
      <c r="E7" t="s">
        <v>56</v>
      </c>
      <c r="F7" t="s">
        <v>190</v>
      </c>
      <c r="G7" t="s">
        <v>287</v>
      </c>
      <c r="H7" t="s">
        <v>288</v>
      </c>
      <c r="I7" t="s">
        <v>289</v>
      </c>
      <c r="J7" t="s">
        <v>290</v>
      </c>
      <c r="K7" t="s">
        <v>291</v>
      </c>
      <c r="L7" t="s">
        <v>292</v>
      </c>
      <c r="M7" t="s">
        <v>229</v>
      </c>
      <c r="N7" t="s">
        <v>293</v>
      </c>
      <c r="O7" t="s">
        <v>294</v>
      </c>
      <c r="P7" t="s">
        <v>295</v>
      </c>
      <c r="Q7" t="s">
        <v>229</v>
      </c>
      <c r="R7" t="s">
        <v>278</v>
      </c>
      <c r="S7" t="s">
        <v>229</v>
      </c>
      <c r="T7" t="s">
        <v>229</v>
      </c>
      <c r="U7" t="s">
        <v>229</v>
      </c>
      <c r="V7">
        <v>.536</v>
      </c>
      <c r="W7">
        <v>.262</v>
      </c>
      <c r="X7">
        <v>.5</v>
      </c>
      <c r="Y7">
        <v>.709</v>
      </c>
      <c r="Z7">
        <v>9</v>
      </c>
      <c r="AA7" t="s">
        <v>296</v>
      </c>
      <c r="AB7">
        <v>3</v>
      </c>
      <c r="AC7">
        <v>6</v>
      </c>
    </row>
    <row r="8" spans="1:29" x14ac:dyDescent="0.25">
      <c r="A8" t="s">
        <v>226</v>
      </c>
      <c r="B8" t="s">
        <v>227</v>
      </c>
      <c r="C8" t="s">
        <v>297</v>
      </c>
      <c r="D8" t="s">
        <v>298</v>
      </c>
      <c r="E8" t="s">
        <v>1</v>
      </c>
      <c r="F8" t="s">
        <v>57</v>
      </c>
      <c r="G8" t="s">
        <v>299</v>
      </c>
      <c r="H8" t="s">
        <v>267</v>
      </c>
      <c r="I8" t="s">
        <v>267</v>
      </c>
      <c r="J8" t="s">
        <v>267</v>
      </c>
      <c r="K8" t="s">
        <v>267</v>
      </c>
      <c r="L8" t="s">
        <v>267</v>
      </c>
      <c r="M8" t="s">
        <v>229</v>
      </c>
      <c r="N8" t="s">
        <v>300</v>
      </c>
      <c r="O8" t="s">
        <v>229</v>
      </c>
      <c r="P8" t="s">
        <v>229</v>
      </c>
      <c r="Q8" t="s">
        <v>229</v>
      </c>
      <c r="R8" t="s">
        <v>301</v>
      </c>
      <c r="S8" t="s">
        <v>229</v>
      </c>
      <c r="T8" t="s">
        <v>229</v>
      </c>
      <c r="U8" t="s">
        <v>229</v>
      </c>
      <c r="V8">
        <v>24</v>
      </c>
      <c r="W8">
        <v>20.3</v>
      </c>
      <c r="X8">
        <v>23</v>
      </c>
      <c r="Y8">
        <v>25.9</v>
      </c>
      <c r="Z8">
        <v>0</v>
      </c>
      <c r="AA8" t="s">
        <v>302</v>
      </c>
      <c r="AB8">
        <v>0</v>
      </c>
      <c r="AC8">
        <v>7</v>
      </c>
    </row>
    <row r="9" spans="1:29" x14ac:dyDescent="0.25">
      <c r="A9" t="s">
        <v>226</v>
      </c>
      <c r="B9" t="s">
        <v>227</v>
      </c>
      <c r="C9" t="s">
        <v>297</v>
      </c>
      <c r="D9" t="s">
        <v>298</v>
      </c>
      <c r="E9" t="s">
        <v>58</v>
      </c>
      <c r="F9" t="s">
        <v>59</v>
      </c>
      <c r="G9" t="s">
        <v>303</v>
      </c>
      <c r="H9" t="s">
        <v>267</v>
      </c>
      <c r="I9" t="s">
        <v>267</v>
      </c>
      <c r="J9" t="s">
        <v>267</v>
      </c>
      <c r="K9" t="s">
        <v>267</v>
      </c>
      <c r="L9" t="s">
        <v>267</v>
      </c>
      <c r="M9" t="s">
        <v>229</v>
      </c>
      <c r="N9" t="s">
        <v>304</v>
      </c>
      <c r="O9" t="s">
        <v>229</v>
      </c>
      <c r="P9" t="s">
        <v>229</v>
      </c>
      <c r="Q9" t="s">
        <v>229</v>
      </c>
      <c r="R9" t="s">
        <v>305</v>
      </c>
      <c r="S9" t="s">
        <v>229</v>
      </c>
      <c r="T9" t="s">
        <v>229</v>
      </c>
      <c r="U9" t="s">
        <v>229</v>
      </c>
      <c r="V9">
        <v>1.6</v>
      </c>
      <c r="W9">
        <v>1.6</v>
      </c>
      <c r="X9">
        <v>3</v>
      </c>
      <c r="Y9">
        <v>5.6</v>
      </c>
      <c r="Z9">
        <v>0</v>
      </c>
      <c r="AA9" t="s">
        <v>306</v>
      </c>
      <c r="AB9">
        <v>0</v>
      </c>
      <c r="AC9">
        <v>8</v>
      </c>
    </row>
    <row r="10" spans="1:29" x14ac:dyDescent="0.25">
      <c r="A10" t="s">
        <v>226</v>
      </c>
      <c r="B10" t="s">
        <v>227</v>
      </c>
      <c r="C10" t="s">
        <v>297</v>
      </c>
      <c r="D10" t="s">
        <v>298</v>
      </c>
      <c r="E10" t="s">
        <v>60</v>
      </c>
      <c r="F10" t="s">
        <v>61</v>
      </c>
      <c r="G10" t="s">
        <v>307</v>
      </c>
      <c r="H10" t="s">
        <v>267</v>
      </c>
      <c r="I10" t="s">
        <v>267</v>
      </c>
      <c r="J10" t="s">
        <v>267</v>
      </c>
      <c r="K10" t="s">
        <v>267</v>
      </c>
      <c r="L10" t="s">
        <v>267</v>
      </c>
      <c r="M10" t="s">
        <v>229</v>
      </c>
      <c r="N10" t="s">
        <v>308</v>
      </c>
      <c r="O10" t="s">
        <v>229</v>
      </c>
      <c r="P10" t="s">
        <v>229</v>
      </c>
      <c r="Q10" t="s">
        <v>229</v>
      </c>
      <c r="R10" t="s">
        <v>309</v>
      </c>
      <c r="S10" t="s">
        <v>229</v>
      </c>
      <c r="T10" t="s">
        <v>229</v>
      </c>
      <c r="U10" t="s">
        <v>229</v>
      </c>
      <c r="V10">
        <v>19.5</v>
      </c>
      <c r="W10">
        <v>11.4</v>
      </c>
      <c r="X10">
        <v>18.4</v>
      </c>
      <c r="Y10">
        <v>22.1</v>
      </c>
      <c r="Z10">
        <v>64</v>
      </c>
      <c r="AA10" t="s">
        <v>310</v>
      </c>
      <c r="AB10">
        <v>30.5</v>
      </c>
      <c r="AC10">
        <v>9</v>
      </c>
    </row>
    <row r="11" spans="1:29" x14ac:dyDescent="0.25">
      <c r="A11" t="s">
        <v>226</v>
      </c>
      <c r="B11" t="s">
        <v>227</v>
      </c>
      <c r="C11" t="s">
        <v>297</v>
      </c>
      <c r="D11" t="s">
        <v>298</v>
      </c>
      <c r="E11" t="s">
        <v>62</v>
      </c>
      <c r="F11" t="s">
        <v>63</v>
      </c>
      <c r="G11" t="s">
        <v>311</v>
      </c>
      <c r="H11" t="s">
        <v>267</v>
      </c>
      <c r="I11" t="s">
        <v>267</v>
      </c>
      <c r="J11" t="s">
        <v>267</v>
      </c>
      <c r="K11" t="s">
        <v>267</v>
      </c>
      <c r="L11" t="s">
        <v>267</v>
      </c>
      <c r="M11" t="s">
        <v>229</v>
      </c>
      <c r="N11" t="s">
        <v>312</v>
      </c>
      <c r="O11" t="s">
        <v>229</v>
      </c>
      <c r="P11" t="s">
        <v>229</v>
      </c>
      <c r="Q11" t="s">
        <v>229</v>
      </c>
      <c r="R11" t="s">
        <v>313</v>
      </c>
      <c r="S11" t="s">
        <v>229</v>
      </c>
      <c r="T11" t="s">
        <v>229</v>
      </c>
      <c r="U11" t="s">
        <v>229</v>
      </c>
      <c r="V11">
        <v>71.9</v>
      </c>
      <c r="W11">
        <v>60</v>
      </c>
      <c r="X11">
        <v>74.05000000000001</v>
      </c>
      <c r="Y11">
        <v>81.5</v>
      </c>
      <c r="Z11">
        <v>2</v>
      </c>
      <c r="AA11" t="s">
        <v>314</v>
      </c>
      <c r="AB11">
        <v>1</v>
      </c>
      <c r="AC11">
        <v>10</v>
      </c>
    </row>
    <row r="12" spans="1:29" x14ac:dyDescent="0.25">
      <c r="A12" t="s">
        <v>226</v>
      </c>
      <c r="B12" t="s">
        <v>227</v>
      </c>
      <c r="C12" t="s">
        <v>297</v>
      </c>
      <c r="D12" t="s">
        <v>298</v>
      </c>
      <c r="E12" t="s">
        <v>220</v>
      </c>
      <c r="F12" t="s">
        <v>221</v>
      </c>
      <c r="G12" t="s">
        <v>260</v>
      </c>
      <c r="H12" t="s">
        <v>267</v>
      </c>
      <c r="I12" t="s">
        <v>267</v>
      </c>
      <c r="J12" t="s">
        <v>267</v>
      </c>
      <c r="K12" t="s">
        <v>267</v>
      </c>
      <c r="L12" t="s">
        <v>267</v>
      </c>
      <c r="M12" t="s">
        <v>229</v>
      </c>
      <c r="N12" t="s">
        <v>315</v>
      </c>
      <c r="O12" t="s">
        <v>229</v>
      </c>
      <c r="P12" t="s">
        <v>229</v>
      </c>
      <c r="Q12" t="s">
        <v>229</v>
      </c>
      <c r="R12" t="s">
        <v>316</v>
      </c>
      <c r="S12" t="s">
        <v>229</v>
      </c>
      <c r="T12" t="s">
        <v>229</v>
      </c>
      <c r="U12" t="s">
        <v>229</v>
      </c>
      <c r="V12">
        <v>0</v>
      </c>
      <c r="W12">
        <v>0</v>
      </c>
      <c r="X12">
        <v>0</v>
      </c>
      <c r="Y12">
        <v>13.5</v>
      </c>
      <c r="Z12">
        <v>92</v>
      </c>
      <c r="AA12" t="s">
        <v>317</v>
      </c>
      <c r="AB12">
        <v>30.5</v>
      </c>
      <c r="AC12">
        <v>11</v>
      </c>
    </row>
    <row r="13" spans="1:29" x14ac:dyDescent="0.25">
      <c r="A13" t="s">
        <v>226</v>
      </c>
      <c r="B13" t="s">
        <v>227</v>
      </c>
      <c r="C13" t="s">
        <v>318</v>
      </c>
      <c r="D13" t="s">
        <v>319</v>
      </c>
      <c r="E13" t="s">
        <v>64</v>
      </c>
      <c r="F13" t="s">
        <v>65</v>
      </c>
      <c r="G13" t="s">
        <v>320</v>
      </c>
      <c r="H13" t="s">
        <v>267</v>
      </c>
      <c r="I13" t="s">
        <v>267</v>
      </c>
      <c r="J13" t="s">
        <v>321</v>
      </c>
      <c r="K13" t="s">
        <v>322</v>
      </c>
      <c r="L13" t="s">
        <v>267</v>
      </c>
      <c r="M13" t="s">
        <v>229</v>
      </c>
      <c r="N13" t="s">
        <v>323</v>
      </c>
      <c r="O13" t="s">
        <v>229</v>
      </c>
      <c r="P13" t="s">
        <v>229</v>
      </c>
      <c r="Q13" t="s">
        <v>229</v>
      </c>
      <c r="R13" t="s">
        <v>324</v>
      </c>
      <c r="S13" t="s">
        <v>229</v>
      </c>
      <c r="T13" t="s">
        <v>229</v>
      </c>
      <c r="U13" t="s">
        <v>229</v>
      </c>
      <c r="V13">
        <v>15.35</v>
      </c>
      <c r="W13">
        <v>10.149999999999999</v>
      </c>
      <c r="X13">
        <v>12.225000000000001</v>
      </c>
      <c r="Y13">
        <v>15.385</v>
      </c>
      <c r="Z13">
        <v>2</v>
      </c>
      <c r="AA13" t="s">
        <v>325</v>
      </c>
      <c r="AB13">
        <v>.7</v>
      </c>
      <c r="AC13">
        <v>11</v>
      </c>
    </row>
    <row r="14" spans="1:29" x14ac:dyDescent="0.25">
      <c r="A14" t="s">
        <v>226</v>
      </c>
      <c r="B14" t="s">
        <v>227</v>
      </c>
      <c r="C14" t="s">
        <v>232</v>
      </c>
      <c r="D14" t="s">
        <v>326</v>
      </c>
      <c r="E14" t="s">
        <v>66</v>
      </c>
      <c r="F14" t="s">
        <v>67</v>
      </c>
      <c r="G14" t="s">
        <v>327</v>
      </c>
      <c r="H14" t="s">
        <v>267</v>
      </c>
      <c r="I14" t="s">
        <v>267</v>
      </c>
      <c r="J14" t="s">
        <v>328</v>
      </c>
      <c r="K14" t="s">
        <v>267</v>
      </c>
      <c r="L14" t="s">
        <v>267</v>
      </c>
      <c r="M14" t="s">
        <v>329</v>
      </c>
      <c r="N14" t="s">
        <v>330</v>
      </c>
      <c r="O14" t="s">
        <v>229</v>
      </c>
      <c r="P14" t="s">
        <v>229</v>
      </c>
      <c r="Q14" t="s">
        <v>331</v>
      </c>
      <c r="R14" t="s">
        <v>332</v>
      </c>
      <c r="S14" t="s">
        <v>229</v>
      </c>
      <c r="T14" t="s">
        <v>229</v>
      </c>
      <c r="U14" t="s">
        <v>331</v>
      </c>
      <c r="V14">
        <v>30</v>
      </c>
      <c r="W14">
        <v>55</v>
      </c>
      <c r="X14">
        <v>69</v>
      </c>
      <c r="Y14">
        <v>79</v>
      </c>
      <c r="Z14">
        <v>38</v>
      </c>
      <c r="AA14" t="s">
        <v>333</v>
      </c>
      <c r="AB14">
        <v>12.6</v>
      </c>
      <c r="AC14">
        <v>12</v>
      </c>
    </row>
    <row r="15" spans="1:29" x14ac:dyDescent="0.25">
      <c r="A15" t="s">
        <v>226</v>
      </c>
      <c r="B15" t="s">
        <v>227</v>
      </c>
      <c r="C15" t="s">
        <v>232</v>
      </c>
      <c r="D15" t="s">
        <v>326</v>
      </c>
      <c r="E15" t="s">
        <v>208</v>
      </c>
      <c r="F15" t="s">
        <v>209</v>
      </c>
      <c r="G15" t="s">
        <v>330</v>
      </c>
      <c r="H15" t="s">
        <v>267</v>
      </c>
      <c r="I15" t="s">
        <v>267</v>
      </c>
      <c r="J15" t="s">
        <v>334</v>
      </c>
      <c r="K15" t="s">
        <v>267</v>
      </c>
      <c r="L15" t="s">
        <v>267</v>
      </c>
      <c r="M15" t="s">
        <v>329</v>
      </c>
      <c r="N15" t="s">
        <v>335</v>
      </c>
      <c r="O15" t="s">
        <v>229</v>
      </c>
      <c r="P15" t="s">
        <v>229</v>
      </c>
      <c r="Q15" t="s">
        <v>331</v>
      </c>
      <c r="R15" t="s">
        <v>336</v>
      </c>
      <c r="S15" t="s">
        <v>229</v>
      </c>
      <c r="T15" t="s">
        <v>229</v>
      </c>
      <c r="U15" t="s">
        <v>331</v>
      </c>
      <c r="V15">
        <v>64</v>
      </c>
      <c r="W15">
        <v>83</v>
      </c>
      <c r="X15">
        <v>89</v>
      </c>
      <c r="Y15">
        <v>94</v>
      </c>
      <c r="Z15">
        <v>41</v>
      </c>
      <c r="AA15" t="s">
        <v>337</v>
      </c>
      <c r="AB15">
        <v>13.6</v>
      </c>
      <c r="AC15">
        <v>13</v>
      </c>
    </row>
    <row r="16" spans="1:29" x14ac:dyDescent="0.25">
      <c r="A16" t="s">
        <v>226</v>
      </c>
      <c r="B16" t="s">
        <v>227</v>
      </c>
      <c r="C16" t="s">
        <v>232</v>
      </c>
      <c r="D16" t="s">
        <v>326</v>
      </c>
      <c r="E16" t="s">
        <v>210</v>
      </c>
      <c r="F16" t="s">
        <v>211</v>
      </c>
      <c r="G16" t="s">
        <v>267</v>
      </c>
      <c r="H16" t="s">
        <v>267</v>
      </c>
      <c r="I16" t="s">
        <v>267</v>
      </c>
      <c r="J16" t="s">
        <v>267</v>
      </c>
      <c r="K16" t="s">
        <v>267</v>
      </c>
      <c r="L16" t="s">
        <v>267</v>
      </c>
      <c r="M16" t="s">
        <v>338</v>
      </c>
      <c r="N16" t="s">
        <v>339</v>
      </c>
      <c r="O16" t="s">
        <v>229</v>
      </c>
      <c r="P16" t="s">
        <v>229</v>
      </c>
      <c r="Q16" t="s">
        <v>331</v>
      </c>
      <c r="R16" t="s">
        <v>340</v>
      </c>
      <c r="S16" t="s">
        <v>229</v>
      </c>
      <c r="T16" t="s">
        <v>229</v>
      </c>
      <c r="U16" t="s">
        <v>331</v>
      </c>
      <c r="W16">
        <v>73</v>
      </c>
      <c r="X16">
        <v>85</v>
      </c>
      <c r="Y16">
        <v>91</v>
      </c>
      <c r="Z16">
        <v>189</v>
      </c>
      <c r="AA16" t="s">
        <v>341</v>
      </c>
      <c r="AB16">
        <v>62.6</v>
      </c>
      <c r="AC16">
        <v>14</v>
      </c>
    </row>
    <row r="17" spans="1:29" x14ac:dyDescent="0.25">
      <c r="A17" t="s">
        <v>226</v>
      </c>
      <c r="B17" t="s">
        <v>227</v>
      </c>
      <c r="C17" t="s">
        <v>232</v>
      </c>
      <c r="D17" t="s">
        <v>326</v>
      </c>
      <c r="E17" t="s">
        <v>212</v>
      </c>
      <c r="F17" t="s">
        <v>213</v>
      </c>
      <c r="G17" t="s">
        <v>342</v>
      </c>
      <c r="H17" t="s">
        <v>267</v>
      </c>
      <c r="I17" t="s">
        <v>267</v>
      </c>
      <c r="J17" t="s">
        <v>328</v>
      </c>
      <c r="K17" t="s">
        <v>267</v>
      </c>
      <c r="L17" t="s">
        <v>267</v>
      </c>
      <c r="M17" t="s">
        <v>329</v>
      </c>
      <c r="N17" t="s">
        <v>343</v>
      </c>
      <c r="O17" t="s">
        <v>229</v>
      </c>
      <c r="P17" t="s">
        <v>229</v>
      </c>
      <c r="Q17" t="s">
        <v>331</v>
      </c>
      <c r="R17" t="s">
        <v>344</v>
      </c>
      <c r="S17" t="s">
        <v>229</v>
      </c>
      <c r="T17" t="s">
        <v>229</v>
      </c>
      <c r="U17" t="s">
        <v>331</v>
      </c>
      <c r="V17">
        <v>57</v>
      </c>
      <c r="W17">
        <v>78</v>
      </c>
      <c r="X17">
        <v>84</v>
      </c>
      <c r="Y17">
        <v>90</v>
      </c>
      <c r="Z17">
        <v>38</v>
      </c>
      <c r="AA17" t="s">
        <v>337</v>
      </c>
      <c r="AB17">
        <v>12.6</v>
      </c>
      <c r="AC17">
        <v>15</v>
      </c>
    </row>
    <row r="18" spans="1:29" x14ac:dyDescent="0.25">
      <c r="A18" t="s">
        <v>226</v>
      </c>
      <c r="B18" t="s">
        <v>227</v>
      </c>
      <c r="C18" t="s">
        <v>232</v>
      </c>
      <c r="D18" t="s">
        <v>326</v>
      </c>
      <c r="E18" t="s">
        <v>214</v>
      </c>
      <c r="F18" t="s">
        <v>215</v>
      </c>
      <c r="G18" t="s">
        <v>267</v>
      </c>
      <c r="H18" t="s">
        <v>267</v>
      </c>
      <c r="I18" t="s">
        <v>267</v>
      </c>
      <c r="J18" t="s">
        <v>267</v>
      </c>
      <c r="K18" t="s">
        <v>267</v>
      </c>
      <c r="L18" t="s">
        <v>267</v>
      </c>
      <c r="M18" t="s">
        <v>338</v>
      </c>
      <c r="N18" t="s">
        <v>345</v>
      </c>
      <c r="O18" t="s">
        <v>229</v>
      </c>
      <c r="P18" t="s">
        <v>229</v>
      </c>
      <c r="Q18" t="s">
        <v>331</v>
      </c>
      <c r="R18" t="s">
        <v>346</v>
      </c>
      <c r="S18" t="s">
        <v>229</v>
      </c>
      <c r="T18" t="s">
        <v>229</v>
      </c>
      <c r="U18" t="s">
        <v>331</v>
      </c>
      <c r="W18">
        <v>87</v>
      </c>
      <c r="X18">
        <v>94</v>
      </c>
      <c r="Y18">
        <v>97</v>
      </c>
      <c r="Z18">
        <v>40</v>
      </c>
      <c r="AA18" t="s">
        <v>347</v>
      </c>
      <c r="AB18">
        <v>13.2</v>
      </c>
      <c r="AC18">
        <v>16</v>
      </c>
    </row>
    <row r="19" spans="1:29" x14ac:dyDescent="0.25">
      <c r="A19" t="s">
        <v>226</v>
      </c>
      <c r="B19" t="s">
        <v>227</v>
      </c>
      <c r="C19" t="s">
        <v>232</v>
      </c>
      <c r="D19" t="s">
        <v>348</v>
      </c>
      <c r="E19" t="s">
        <v>68</v>
      </c>
      <c r="F19" t="s">
        <v>69</v>
      </c>
      <c r="G19" t="s">
        <v>267</v>
      </c>
      <c r="H19" t="s">
        <v>267</v>
      </c>
      <c r="I19" t="s">
        <v>267</v>
      </c>
      <c r="J19" t="s">
        <v>267</v>
      </c>
      <c r="K19" t="s">
        <v>267</v>
      </c>
      <c r="L19" t="s">
        <v>267</v>
      </c>
      <c r="M19" t="s">
        <v>229</v>
      </c>
      <c r="N19" t="s">
        <v>349</v>
      </c>
      <c r="O19" t="s">
        <v>229</v>
      </c>
      <c r="P19" t="s">
        <v>229</v>
      </c>
      <c r="Q19" t="s">
        <v>229</v>
      </c>
      <c r="R19" t="s">
        <v>315</v>
      </c>
      <c r="S19" t="s">
        <v>229</v>
      </c>
      <c r="T19" t="s">
        <v>229</v>
      </c>
      <c r="U19" t="s">
        <v>229</v>
      </c>
      <c r="W19">
        <v>11.649999999999999</v>
      </c>
      <c r="X19">
        <v>12.3</v>
      </c>
      <c r="Y19">
        <v>12.9</v>
      </c>
      <c r="Z19">
        <v>126</v>
      </c>
      <c r="AA19" t="s">
        <v>350</v>
      </c>
      <c r="AB19">
        <v>41.7</v>
      </c>
      <c r="AC19">
        <v>17</v>
      </c>
    </row>
    <row r="20" spans="1:29" x14ac:dyDescent="0.25">
      <c r="A20" t="s">
        <v>226</v>
      </c>
      <c r="B20" t="s">
        <v>227</v>
      </c>
      <c r="C20" t="s">
        <v>232</v>
      </c>
      <c r="D20" t="s">
        <v>348</v>
      </c>
      <c r="E20" t="s">
        <v>70</v>
      </c>
      <c r="F20" t="s">
        <v>71</v>
      </c>
      <c r="G20" t="s">
        <v>267</v>
      </c>
      <c r="H20" t="s">
        <v>267</v>
      </c>
      <c r="I20" t="s">
        <v>267</v>
      </c>
      <c r="J20" t="s">
        <v>267</v>
      </c>
      <c r="K20" t="s">
        <v>267</v>
      </c>
      <c r="L20" t="s">
        <v>267</v>
      </c>
      <c r="M20" t="s">
        <v>229</v>
      </c>
      <c r="N20" t="s">
        <v>351</v>
      </c>
      <c r="O20" t="s">
        <v>229</v>
      </c>
      <c r="P20" t="s">
        <v>229</v>
      </c>
      <c r="Q20" t="s">
        <v>229</v>
      </c>
      <c r="R20" t="s">
        <v>352</v>
      </c>
      <c r="S20" t="s">
        <v>229</v>
      </c>
      <c r="T20" t="s">
        <v>229</v>
      </c>
      <c r="U20" t="s">
        <v>229</v>
      </c>
      <c r="W20">
        <v>2.4</v>
      </c>
      <c r="X20">
        <v>2.8</v>
      </c>
      <c r="Y20">
        <v>3.2</v>
      </c>
      <c r="Z20">
        <v>213</v>
      </c>
      <c r="AA20" t="s">
        <v>353</v>
      </c>
      <c r="AB20">
        <v>70.5</v>
      </c>
      <c r="AC20">
        <v>18</v>
      </c>
    </row>
    <row r="21" spans="1:29" x14ac:dyDescent="0.25">
      <c r="A21" t="s">
        <v>226</v>
      </c>
      <c r="B21" t="s">
        <v>227</v>
      </c>
      <c r="C21" t="s">
        <v>232</v>
      </c>
      <c r="D21" t="s">
        <v>348</v>
      </c>
      <c r="E21" t="s">
        <v>72</v>
      </c>
      <c r="F21" t="s">
        <v>194</v>
      </c>
      <c r="G21" t="s">
        <v>267</v>
      </c>
      <c r="H21" t="s">
        <v>267</v>
      </c>
      <c r="I21" t="s">
        <v>267</v>
      </c>
      <c r="J21" t="s">
        <v>267</v>
      </c>
      <c r="K21" t="s">
        <v>267</v>
      </c>
      <c r="L21" t="s">
        <v>267</v>
      </c>
      <c r="M21" t="s">
        <v>229</v>
      </c>
      <c r="N21" t="s">
        <v>354</v>
      </c>
      <c r="O21" t="s">
        <v>229</v>
      </c>
      <c r="P21" t="s">
        <v>229</v>
      </c>
      <c r="Q21" t="s">
        <v>229</v>
      </c>
      <c r="R21" t="s">
        <v>355</v>
      </c>
      <c r="S21" t="s">
        <v>229</v>
      </c>
      <c r="T21" t="s">
        <v>229</v>
      </c>
      <c r="U21" t="s">
        <v>229</v>
      </c>
      <c r="W21">
        <v>7.35</v>
      </c>
      <c r="X21">
        <v>7.9</v>
      </c>
      <c r="Y21">
        <v>8.6</v>
      </c>
      <c r="Z21">
        <v>66</v>
      </c>
      <c r="AA21" t="s">
        <v>356</v>
      </c>
      <c r="AB21">
        <v>21.9</v>
      </c>
      <c r="AC21">
        <v>19</v>
      </c>
    </row>
    <row r="22" spans="1:29" x14ac:dyDescent="0.25">
      <c r="A22" t="s">
        <v>226</v>
      </c>
      <c r="B22" t="s">
        <v>227</v>
      </c>
      <c r="C22" t="s">
        <v>232</v>
      </c>
      <c r="D22" t="s">
        <v>348</v>
      </c>
      <c r="E22" t="s">
        <v>73</v>
      </c>
      <c r="F22" t="s">
        <v>74</v>
      </c>
      <c r="G22" t="s">
        <v>357</v>
      </c>
      <c r="H22" t="s">
        <v>358</v>
      </c>
      <c r="I22" t="s">
        <v>359</v>
      </c>
      <c r="J22" t="s">
        <v>360</v>
      </c>
      <c r="K22" t="s">
        <v>267</v>
      </c>
      <c r="L22" t="s">
        <v>267</v>
      </c>
      <c r="M22" t="s">
        <v>229</v>
      </c>
      <c r="N22" t="s">
        <v>361</v>
      </c>
      <c r="O22" t="s">
        <v>229</v>
      </c>
      <c r="P22" t="s">
        <v>229</v>
      </c>
      <c r="Q22" t="s">
        <v>229</v>
      </c>
      <c r="R22" t="s">
        <v>362</v>
      </c>
      <c r="S22" t="s">
        <v>229</v>
      </c>
      <c r="T22" t="s">
        <v>229</v>
      </c>
      <c r="U22" t="s">
        <v>229</v>
      </c>
      <c r="V22">
        <v>11.3</v>
      </c>
      <c r="W22">
        <v>9</v>
      </c>
      <c r="X22">
        <v>10.4</v>
      </c>
      <c r="Y22">
        <v>11.6</v>
      </c>
      <c r="Z22">
        <v>59</v>
      </c>
      <c r="AA22" t="s">
        <v>363</v>
      </c>
      <c r="AB22">
        <v>19.5</v>
      </c>
      <c r="AC22">
        <v>20</v>
      </c>
    </row>
    <row r="23" spans="1:29" x14ac:dyDescent="0.25">
      <c r="A23" t="s">
        <v>226</v>
      </c>
      <c r="B23" t="s">
        <v>227</v>
      </c>
      <c r="C23" t="s">
        <v>232</v>
      </c>
      <c r="D23" t="s">
        <v>348</v>
      </c>
      <c r="E23" t="s">
        <v>75</v>
      </c>
      <c r="F23" t="s">
        <v>76</v>
      </c>
      <c r="G23" t="s">
        <v>364</v>
      </c>
      <c r="H23" t="s">
        <v>365</v>
      </c>
      <c r="I23" t="s">
        <v>366</v>
      </c>
      <c r="J23" t="s">
        <v>360</v>
      </c>
      <c r="K23" t="s">
        <v>267</v>
      </c>
      <c r="L23" t="s">
        <v>267</v>
      </c>
      <c r="M23" t="s">
        <v>229</v>
      </c>
      <c r="N23" t="s">
        <v>367</v>
      </c>
      <c r="O23" t="s">
        <v>229</v>
      </c>
      <c r="P23" t="s">
        <v>229</v>
      </c>
      <c r="Q23" t="s">
        <v>229</v>
      </c>
      <c r="R23" t="s">
        <v>368</v>
      </c>
      <c r="S23" t="s">
        <v>229</v>
      </c>
      <c r="T23" t="s">
        <v>229</v>
      </c>
      <c r="U23" t="s">
        <v>229</v>
      </c>
      <c r="V23">
        <v>17.2</v>
      </c>
      <c r="W23">
        <v>13.4</v>
      </c>
      <c r="X23">
        <v>14.8</v>
      </c>
      <c r="Y23">
        <v>16.1</v>
      </c>
      <c r="Z23">
        <v>38</v>
      </c>
      <c r="AA23" t="s">
        <v>369</v>
      </c>
      <c r="AB23">
        <v>12.6</v>
      </c>
      <c r="AC23">
        <v>21</v>
      </c>
    </row>
    <row r="24" spans="1:29" x14ac:dyDescent="0.25">
      <c r="A24" t="s">
        <v>226</v>
      </c>
      <c r="B24" t="s">
        <v>227</v>
      </c>
      <c r="C24" t="s">
        <v>232</v>
      </c>
      <c r="D24" t="s">
        <v>348</v>
      </c>
      <c r="E24" t="s">
        <v>77</v>
      </c>
      <c r="F24" t="s">
        <v>78</v>
      </c>
      <c r="G24" t="s">
        <v>267</v>
      </c>
      <c r="H24" t="s">
        <v>267</v>
      </c>
      <c r="I24" t="s">
        <v>267</v>
      </c>
      <c r="J24" t="s">
        <v>267</v>
      </c>
      <c r="K24" t="s">
        <v>267</v>
      </c>
      <c r="L24" t="s">
        <v>267</v>
      </c>
      <c r="M24" t="s">
        <v>229</v>
      </c>
      <c r="N24" t="s">
        <v>370</v>
      </c>
      <c r="O24" t="s">
        <v>229</v>
      </c>
      <c r="P24" t="s">
        <v>229</v>
      </c>
      <c r="Q24" t="s">
        <v>229</v>
      </c>
      <c r="R24" t="s">
        <v>323</v>
      </c>
      <c r="S24" t="s">
        <v>229</v>
      </c>
      <c r="T24" t="s">
        <v>229</v>
      </c>
      <c r="U24" t="s">
        <v>229</v>
      </c>
      <c r="W24">
        <v>12.3</v>
      </c>
      <c r="X24">
        <v>13.1</v>
      </c>
      <c r="Y24">
        <v>14.1</v>
      </c>
      <c r="Z24">
        <v>99</v>
      </c>
      <c r="AA24" t="s">
        <v>371</v>
      </c>
      <c r="AB24">
        <v>32.8</v>
      </c>
      <c r="AC24">
        <v>22</v>
      </c>
    </row>
    <row r="25" spans="1:29" x14ac:dyDescent="0.25">
      <c r="A25" t="s">
        <v>226</v>
      </c>
      <c r="B25" t="s">
        <v>227</v>
      </c>
      <c r="C25" t="s">
        <v>232</v>
      </c>
      <c r="D25" t="s">
        <v>348</v>
      </c>
      <c r="E25" t="s">
        <v>79</v>
      </c>
      <c r="F25" t="s">
        <v>195</v>
      </c>
      <c r="G25" t="s">
        <v>267</v>
      </c>
      <c r="H25" t="s">
        <v>267</v>
      </c>
      <c r="I25" t="s">
        <v>267</v>
      </c>
      <c r="J25" t="s">
        <v>267</v>
      </c>
      <c r="K25" t="s">
        <v>267</v>
      </c>
      <c r="L25" t="s">
        <v>267</v>
      </c>
      <c r="M25" t="s">
        <v>229</v>
      </c>
      <c r="N25" t="s">
        <v>372</v>
      </c>
      <c r="O25" t="s">
        <v>229</v>
      </c>
      <c r="P25" t="s">
        <v>229</v>
      </c>
      <c r="Q25" t="s">
        <v>229</v>
      </c>
      <c r="R25" t="s">
        <v>308</v>
      </c>
      <c r="S25" t="s">
        <v>229</v>
      </c>
      <c r="T25" t="s">
        <v>229</v>
      </c>
      <c r="U25" t="s">
        <v>229</v>
      </c>
      <c r="W25">
        <v>15.3</v>
      </c>
      <c r="X25">
        <v>15.8</v>
      </c>
      <c r="Y25">
        <v>16.5</v>
      </c>
      <c r="Z25">
        <v>144</v>
      </c>
      <c r="AA25" t="s">
        <v>373</v>
      </c>
      <c r="AB25">
        <v>47.7</v>
      </c>
      <c r="AC25">
        <v>23</v>
      </c>
    </row>
    <row r="26" spans="1:29" x14ac:dyDescent="0.25">
      <c r="A26" t="s">
        <v>226</v>
      </c>
      <c r="B26" t="s">
        <v>227</v>
      </c>
      <c r="C26" t="s">
        <v>232</v>
      </c>
      <c r="D26" t="s">
        <v>348</v>
      </c>
      <c r="E26" t="s">
        <v>80</v>
      </c>
      <c r="F26" t="s">
        <v>196</v>
      </c>
      <c r="G26" t="s">
        <v>267</v>
      </c>
      <c r="H26" t="s">
        <v>267</v>
      </c>
      <c r="I26" t="s">
        <v>267</v>
      </c>
      <c r="J26" t="s">
        <v>267</v>
      </c>
      <c r="K26" t="s">
        <v>267</v>
      </c>
      <c r="L26" t="s">
        <v>267</v>
      </c>
      <c r="M26" t="s">
        <v>229</v>
      </c>
      <c r="N26" t="s">
        <v>374</v>
      </c>
      <c r="O26" t="s">
        <v>229</v>
      </c>
      <c r="P26" t="s">
        <v>229</v>
      </c>
      <c r="Q26" t="s">
        <v>229</v>
      </c>
      <c r="R26" t="s">
        <v>365</v>
      </c>
      <c r="S26" t="s">
        <v>229</v>
      </c>
      <c r="T26" t="s">
        <v>229</v>
      </c>
      <c r="U26" t="s">
        <v>229</v>
      </c>
      <c r="W26">
        <v>11.6</v>
      </c>
      <c r="X26">
        <v>12.350000000000001</v>
      </c>
      <c r="Y26">
        <v>13.3</v>
      </c>
      <c r="Z26">
        <v>216</v>
      </c>
      <c r="AA26" t="s">
        <v>375</v>
      </c>
      <c r="AB26">
        <v>71.5</v>
      </c>
      <c r="AC26">
        <v>24</v>
      </c>
    </row>
    <row r="27" spans="1:29" x14ac:dyDescent="0.25">
      <c r="A27" t="s">
        <v>226</v>
      </c>
      <c r="B27" t="s">
        <v>227</v>
      </c>
      <c r="C27" t="s">
        <v>232</v>
      </c>
      <c r="D27" t="s">
        <v>348</v>
      </c>
      <c r="E27" t="s">
        <v>81</v>
      </c>
      <c r="F27" t="s">
        <v>82</v>
      </c>
      <c r="G27" t="s">
        <v>267</v>
      </c>
      <c r="H27" t="s">
        <v>267</v>
      </c>
      <c r="I27" t="s">
        <v>267</v>
      </c>
      <c r="J27" t="s">
        <v>267</v>
      </c>
      <c r="K27" t="s">
        <v>267</v>
      </c>
      <c r="L27" t="s">
        <v>267</v>
      </c>
      <c r="M27" t="s">
        <v>229</v>
      </c>
      <c r="N27" t="s">
        <v>376</v>
      </c>
      <c r="O27" t="s">
        <v>229</v>
      </c>
      <c r="P27" t="s">
        <v>229</v>
      </c>
      <c r="Q27" t="s">
        <v>229</v>
      </c>
      <c r="R27" t="s">
        <v>377</v>
      </c>
      <c r="S27" t="s">
        <v>229</v>
      </c>
      <c r="T27" t="s">
        <v>229</v>
      </c>
      <c r="U27" t="s">
        <v>229</v>
      </c>
      <c r="W27">
        <v>19.1</v>
      </c>
      <c r="X27">
        <v>19.7</v>
      </c>
      <c r="Y27">
        <v>20.4</v>
      </c>
      <c r="Z27">
        <v>63</v>
      </c>
      <c r="AA27" t="s">
        <v>378</v>
      </c>
      <c r="AB27">
        <v>20.9</v>
      </c>
      <c r="AC27">
        <v>25</v>
      </c>
    </row>
    <row r="28" spans="1:29" x14ac:dyDescent="0.25">
      <c r="A28" t="s">
        <v>226</v>
      </c>
      <c r="B28" t="s">
        <v>227</v>
      </c>
      <c r="C28" t="s">
        <v>232</v>
      </c>
      <c r="D28" t="s">
        <v>348</v>
      </c>
      <c r="E28" t="s">
        <v>83</v>
      </c>
      <c r="F28" t="s">
        <v>197</v>
      </c>
      <c r="G28" t="s">
        <v>379</v>
      </c>
      <c r="H28" t="s">
        <v>380</v>
      </c>
      <c r="I28" t="s">
        <v>381</v>
      </c>
      <c r="J28" t="s">
        <v>382</v>
      </c>
      <c r="K28" t="s">
        <v>267</v>
      </c>
      <c r="L28" t="s">
        <v>267</v>
      </c>
      <c r="M28" t="s">
        <v>229</v>
      </c>
      <c r="N28" t="s">
        <v>383</v>
      </c>
      <c r="O28" t="s">
        <v>229</v>
      </c>
      <c r="P28" t="s">
        <v>229</v>
      </c>
      <c r="Q28" t="s">
        <v>229</v>
      </c>
      <c r="R28" t="s">
        <v>384</v>
      </c>
      <c r="S28" t="s">
        <v>229</v>
      </c>
      <c r="T28" t="s">
        <v>229</v>
      </c>
      <c r="U28" t="s">
        <v>229</v>
      </c>
      <c r="V28">
        <v>21.8</v>
      </c>
      <c r="W28">
        <v>21.2</v>
      </c>
      <c r="X28">
        <v>22</v>
      </c>
      <c r="Y28">
        <v>23.1</v>
      </c>
      <c r="Z28">
        <v>58</v>
      </c>
      <c r="AA28" t="s">
        <v>385</v>
      </c>
      <c r="AB28">
        <v>19.2</v>
      </c>
      <c r="AC28">
        <v>26</v>
      </c>
    </row>
    <row r="29" spans="1:29" x14ac:dyDescent="0.25">
      <c r="A29" t="s">
        <v>226</v>
      </c>
      <c r="B29" t="s">
        <v>227</v>
      </c>
      <c r="C29" t="s">
        <v>232</v>
      </c>
      <c r="D29" t="s">
        <v>348</v>
      </c>
      <c r="E29" t="s">
        <v>84</v>
      </c>
      <c r="F29" t="s">
        <v>85</v>
      </c>
      <c r="G29" t="s">
        <v>386</v>
      </c>
      <c r="H29" t="s">
        <v>387</v>
      </c>
      <c r="I29" t="s">
        <v>388</v>
      </c>
      <c r="J29" t="s">
        <v>389</v>
      </c>
      <c r="K29" t="s">
        <v>267</v>
      </c>
      <c r="L29" t="s">
        <v>267</v>
      </c>
      <c r="M29" t="s">
        <v>229</v>
      </c>
      <c r="N29" t="s">
        <v>390</v>
      </c>
      <c r="O29" t="s">
        <v>229</v>
      </c>
      <c r="P29" t="s">
        <v>229</v>
      </c>
      <c r="Q29" t="s">
        <v>229</v>
      </c>
      <c r="R29" t="s">
        <v>249</v>
      </c>
      <c r="S29" t="s">
        <v>229</v>
      </c>
      <c r="T29" t="s">
        <v>229</v>
      </c>
      <c r="U29" t="s">
        <v>229</v>
      </c>
      <c r="V29">
        <v>4.1</v>
      </c>
      <c r="W29">
        <v>3.6</v>
      </c>
      <c r="X29">
        <v>3.9</v>
      </c>
      <c r="Y29">
        <v>4.2</v>
      </c>
      <c r="Z29">
        <v>113</v>
      </c>
      <c r="AA29" t="s">
        <v>391</v>
      </c>
      <c r="AB29">
        <v>37.4</v>
      </c>
      <c r="AC29">
        <v>27</v>
      </c>
    </row>
    <row r="30" spans="1:29" x14ac:dyDescent="0.25">
      <c r="A30" t="s">
        <v>226</v>
      </c>
      <c r="B30" t="s">
        <v>227</v>
      </c>
      <c r="C30" t="s">
        <v>232</v>
      </c>
      <c r="D30" t="s">
        <v>392</v>
      </c>
      <c r="E30" t="s">
        <v>86</v>
      </c>
      <c r="F30" t="s">
        <v>87</v>
      </c>
      <c r="G30" t="s">
        <v>393</v>
      </c>
      <c r="H30" t="s">
        <v>394</v>
      </c>
      <c r="I30" t="s">
        <v>395</v>
      </c>
      <c r="J30" t="s">
        <v>396</v>
      </c>
      <c r="K30" t="s">
        <v>267</v>
      </c>
      <c r="L30" t="s">
        <v>267</v>
      </c>
      <c r="M30" t="s">
        <v>229</v>
      </c>
      <c r="N30" t="s">
        <v>397</v>
      </c>
      <c r="O30" t="s">
        <v>229</v>
      </c>
      <c r="P30" t="s">
        <v>229</v>
      </c>
      <c r="Q30" t="s">
        <v>229</v>
      </c>
      <c r="R30" t="s">
        <v>398</v>
      </c>
      <c r="S30" t="s">
        <v>229</v>
      </c>
      <c r="T30" t="s">
        <v>229</v>
      </c>
      <c r="U30" t="s">
        <v>229</v>
      </c>
      <c r="V30">
        <v>15.9</v>
      </c>
      <c r="W30">
        <v>15.1</v>
      </c>
      <c r="X30">
        <v>15.5</v>
      </c>
      <c r="Y30">
        <v>15.9</v>
      </c>
      <c r="Z30">
        <v>9</v>
      </c>
      <c r="AA30" t="s">
        <v>399</v>
      </c>
      <c r="AB30">
        <v>3</v>
      </c>
      <c r="AC30">
        <v>28</v>
      </c>
    </row>
    <row r="31" spans="1:29" x14ac:dyDescent="0.25">
      <c r="A31" t="s">
        <v>226</v>
      </c>
      <c r="B31" t="s">
        <v>227</v>
      </c>
      <c r="C31" t="s">
        <v>232</v>
      </c>
      <c r="D31" t="s">
        <v>348</v>
      </c>
      <c r="E31" t="s">
        <v>88</v>
      </c>
      <c r="F31" t="s">
        <v>198</v>
      </c>
      <c r="G31" t="s">
        <v>400</v>
      </c>
      <c r="H31" t="s">
        <v>401</v>
      </c>
      <c r="I31" t="s">
        <v>402</v>
      </c>
      <c r="J31" t="s">
        <v>403</v>
      </c>
      <c r="K31" t="s">
        <v>267</v>
      </c>
      <c r="L31" t="s">
        <v>267</v>
      </c>
      <c r="M31" t="s">
        <v>229</v>
      </c>
      <c r="N31" t="s">
        <v>404</v>
      </c>
      <c r="O31" t="s">
        <v>229</v>
      </c>
      <c r="P31" t="s">
        <v>229</v>
      </c>
      <c r="Q31" t="s">
        <v>229</v>
      </c>
      <c r="R31" t="s">
        <v>405</v>
      </c>
      <c r="S31" t="s">
        <v>229</v>
      </c>
      <c r="T31" t="s">
        <v>229</v>
      </c>
      <c r="U31" t="s">
        <v>229</v>
      </c>
      <c r="V31">
        <v>16.5</v>
      </c>
      <c r="W31">
        <v>16.2</v>
      </c>
      <c r="X31">
        <v>16.9</v>
      </c>
      <c r="Y31">
        <v>17.6</v>
      </c>
      <c r="Z31">
        <v>39</v>
      </c>
      <c r="AA31" t="s">
        <v>406</v>
      </c>
      <c r="AB31">
        <v>12.9</v>
      </c>
      <c r="AC31">
        <v>29</v>
      </c>
    </row>
    <row r="32" spans="1:29" x14ac:dyDescent="0.25">
      <c r="A32" t="s">
        <v>226</v>
      </c>
      <c r="B32" t="s">
        <v>227</v>
      </c>
      <c r="C32" t="s">
        <v>232</v>
      </c>
      <c r="D32" t="s">
        <v>348</v>
      </c>
      <c r="E32" t="s">
        <v>89</v>
      </c>
      <c r="F32" t="s">
        <v>90</v>
      </c>
      <c r="G32" t="s">
        <v>267</v>
      </c>
      <c r="H32" t="s">
        <v>267</v>
      </c>
      <c r="I32" t="s">
        <v>267</v>
      </c>
      <c r="J32" t="s">
        <v>267</v>
      </c>
      <c r="K32" t="s">
        <v>267</v>
      </c>
      <c r="L32" t="s">
        <v>267</v>
      </c>
      <c r="M32" t="s">
        <v>229</v>
      </c>
      <c r="N32" t="s">
        <v>407</v>
      </c>
      <c r="O32" t="s">
        <v>229</v>
      </c>
      <c r="P32" t="s">
        <v>229</v>
      </c>
      <c r="Q32" t="s">
        <v>229</v>
      </c>
      <c r="R32" t="s">
        <v>408</v>
      </c>
      <c r="S32" t="s">
        <v>229</v>
      </c>
      <c r="T32" t="s">
        <v>229</v>
      </c>
      <c r="U32" t="s">
        <v>229</v>
      </c>
      <c r="W32">
        <v>-9</v>
      </c>
      <c r="X32">
        <v>6.6</v>
      </c>
      <c r="Y32">
        <v>24</v>
      </c>
      <c r="Z32">
        <v>144</v>
      </c>
      <c r="AA32" t="s">
        <v>409</v>
      </c>
      <c r="AB32">
        <v>47.7</v>
      </c>
      <c r="AC32">
        <v>30</v>
      </c>
    </row>
    <row r="33" spans="1:29" x14ac:dyDescent="0.25">
      <c r="A33" t="s">
        <v>226</v>
      </c>
      <c r="B33" t="s">
        <v>227</v>
      </c>
      <c r="C33" t="s">
        <v>232</v>
      </c>
      <c r="D33" t="s">
        <v>348</v>
      </c>
      <c r="E33" t="s">
        <v>91</v>
      </c>
      <c r="F33" t="s">
        <v>92</v>
      </c>
      <c r="G33" t="s">
        <v>410</v>
      </c>
      <c r="H33" t="s">
        <v>411</v>
      </c>
      <c r="I33" t="s">
        <v>412</v>
      </c>
      <c r="J33" t="s">
        <v>382</v>
      </c>
      <c r="K33" t="s">
        <v>267</v>
      </c>
      <c r="L33" t="s">
        <v>267</v>
      </c>
      <c r="M33" t="s">
        <v>229</v>
      </c>
      <c r="N33" t="s">
        <v>413</v>
      </c>
      <c r="O33" t="s">
        <v>229</v>
      </c>
      <c r="P33" t="s">
        <v>229</v>
      </c>
      <c r="Q33" t="s">
        <v>229</v>
      </c>
      <c r="R33" t="s">
        <v>414</v>
      </c>
      <c r="S33" t="s">
        <v>229</v>
      </c>
      <c r="T33" t="s">
        <v>229</v>
      </c>
      <c r="U33" t="s">
        <v>229</v>
      </c>
      <c r="V33">
        <v>5.7</v>
      </c>
      <c r="W33">
        <v>-11.649999999999999</v>
      </c>
      <c r="X33">
        <v>2.25</v>
      </c>
      <c r="Y33">
        <v>19.75</v>
      </c>
      <c r="Z33">
        <v>58</v>
      </c>
      <c r="AA33" t="s">
        <v>415</v>
      </c>
      <c r="AB33">
        <v>19.2</v>
      </c>
      <c r="AC33">
        <v>31</v>
      </c>
    </row>
    <row r="34" spans="1:29" x14ac:dyDescent="0.25">
      <c r="A34" t="s">
        <v>226</v>
      </c>
      <c r="B34" t="s">
        <v>227</v>
      </c>
      <c r="C34" t="s">
        <v>232</v>
      </c>
      <c r="D34" t="s">
        <v>348</v>
      </c>
      <c r="E34" t="s">
        <v>93</v>
      </c>
      <c r="F34" t="s">
        <v>94</v>
      </c>
      <c r="G34" t="s">
        <v>416</v>
      </c>
      <c r="H34" t="s">
        <v>417</v>
      </c>
      <c r="I34" t="s">
        <v>418</v>
      </c>
      <c r="J34" t="s">
        <v>403</v>
      </c>
      <c r="K34" t="s">
        <v>267</v>
      </c>
      <c r="L34" t="s">
        <v>267</v>
      </c>
      <c r="M34" t="s">
        <v>229</v>
      </c>
      <c r="N34" t="s">
        <v>419</v>
      </c>
      <c r="O34" t="s">
        <v>229</v>
      </c>
      <c r="P34" t="s">
        <v>229</v>
      </c>
      <c r="Q34" t="s">
        <v>229</v>
      </c>
      <c r="R34" t="s">
        <v>420</v>
      </c>
      <c r="S34" t="s">
        <v>229</v>
      </c>
      <c r="T34" t="s">
        <v>229</v>
      </c>
      <c r="U34" t="s">
        <v>229</v>
      </c>
      <c r="V34">
        <v>-21.7</v>
      </c>
      <c r="W34">
        <v>-8.5</v>
      </c>
      <c r="X34">
        <v>11.6</v>
      </c>
      <c r="Y34">
        <v>33.9</v>
      </c>
      <c r="Z34">
        <v>39</v>
      </c>
      <c r="AA34" t="s">
        <v>421</v>
      </c>
      <c r="AB34">
        <v>12.9</v>
      </c>
      <c r="AC34">
        <v>32</v>
      </c>
    </row>
    <row r="35" spans="1:29" x14ac:dyDescent="0.25">
      <c r="A35" t="s">
        <v>226</v>
      </c>
      <c r="B35" t="s">
        <v>227</v>
      </c>
      <c r="C35" t="s">
        <v>232</v>
      </c>
      <c r="D35" t="s">
        <v>422</v>
      </c>
      <c r="E35" t="s">
        <v>95</v>
      </c>
      <c r="F35" t="s">
        <v>423</v>
      </c>
      <c r="G35" t="s">
        <v>424</v>
      </c>
      <c r="H35" t="s">
        <v>425</v>
      </c>
      <c r="I35" t="s">
        <v>426</v>
      </c>
      <c r="J35" t="s">
        <v>427</v>
      </c>
      <c r="K35" t="s">
        <v>267</v>
      </c>
      <c r="L35" t="s">
        <v>267</v>
      </c>
      <c r="M35" t="s">
        <v>229</v>
      </c>
      <c r="N35" t="s">
        <v>428</v>
      </c>
      <c r="O35" t="s">
        <v>229</v>
      </c>
      <c r="P35" t="s">
        <v>229</v>
      </c>
      <c r="Q35" t="s">
        <v>229</v>
      </c>
      <c r="R35" t="s">
        <v>429</v>
      </c>
      <c r="S35" t="s">
        <v>229</v>
      </c>
      <c r="T35" t="s">
        <v>229</v>
      </c>
      <c r="U35" t="s">
        <v>229</v>
      </c>
      <c r="V35">
        <v>1.38</v>
      </c>
      <c r="W35">
        <v>.26</v>
      </c>
      <c r="X35">
        <v>.42</v>
      </c>
      <c r="Y35">
        <v>.69</v>
      </c>
      <c r="Z35">
        <v>33</v>
      </c>
      <c r="AA35" t="s">
        <v>430</v>
      </c>
      <c r="AB35">
        <v>10.9</v>
      </c>
      <c r="AC35">
        <v>33</v>
      </c>
    </row>
    <row r="36" spans="1:29" x14ac:dyDescent="0.25">
      <c r="A36" t="s">
        <v>226</v>
      </c>
      <c r="B36" t="s">
        <v>227</v>
      </c>
      <c r="C36" t="s">
        <v>232</v>
      </c>
      <c r="D36" t="s">
        <v>422</v>
      </c>
      <c r="E36" t="s">
        <v>97</v>
      </c>
      <c r="F36" t="s">
        <v>431</v>
      </c>
      <c r="G36" t="s">
        <v>267</v>
      </c>
      <c r="H36" t="s">
        <v>267</v>
      </c>
      <c r="I36" t="s">
        <v>267</v>
      </c>
      <c r="J36" t="s">
        <v>267</v>
      </c>
      <c r="K36" t="s">
        <v>267</v>
      </c>
      <c r="L36" t="s">
        <v>267</v>
      </c>
      <c r="M36" t="s">
        <v>229</v>
      </c>
      <c r="N36" t="s">
        <v>432</v>
      </c>
      <c r="O36" t="s">
        <v>229</v>
      </c>
      <c r="P36" t="s">
        <v>229</v>
      </c>
      <c r="Q36" t="s">
        <v>229</v>
      </c>
      <c r="R36" t="s">
        <v>433</v>
      </c>
      <c r="S36" t="s">
        <v>229</v>
      </c>
      <c r="T36" t="s">
        <v>229</v>
      </c>
      <c r="U36" t="s">
        <v>229</v>
      </c>
      <c r="W36">
        <v>145.95</v>
      </c>
      <c r="X36">
        <v>157.735</v>
      </c>
      <c r="Y36">
        <v>171.33</v>
      </c>
      <c r="Z36">
        <v>160</v>
      </c>
      <c r="AA36" t="s">
        <v>434</v>
      </c>
      <c r="AB36">
        <v>53</v>
      </c>
      <c r="AC36">
        <v>34</v>
      </c>
    </row>
    <row r="37" spans="1:29" x14ac:dyDescent="0.25">
      <c r="A37" t="s">
        <v>226</v>
      </c>
      <c r="B37" t="s">
        <v>227</v>
      </c>
      <c r="C37" t="s">
        <v>232</v>
      </c>
      <c r="D37" t="s">
        <v>422</v>
      </c>
      <c r="E37" t="s">
        <v>99</v>
      </c>
      <c r="F37" t="s">
        <v>435</v>
      </c>
      <c r="G37" t="s">
        <v>436</v>
      </c>
      <c r="H37" t="s">
        <v>437</v>
      </c>
      <c r="I37" t="s">
        <v>438</v>
      </c>
      <c r="J37" t="s">
        <v>439</v>
      </c>
      <c r="K37" t="s">
        <v>267</v>
      </c>
      <c r="L37" t="s">
        <v>267</v>
      </c>
      <c r="M37" t="s">
        <v>229</v>
      </c>
      <c r="N37" t="s">
        <v>440</v>
      </c>
      <c r="O37" t="s">
        <v>229</v>
      </c>
      <c r="P37" t="s">
        <v>229</v>
      </c>
      <c r="Q37" t="s">
        <v>229</v>
      </c>
      <c r="R37" t="s">
        <v>441</v>
      </c>
      <c r="S37" t="s">
        <v>229</v>
      </c>
      <c r="T37" t="s">
        <v>229</v>
      </c>
      <c r="U37" t="s">
        <v>229</v>
      </c>
      <c r="V37">
        <v>.26</v>
      </c>
      <c r="W37">
        <v>.21</v>
      </c>
      <c r="X37">
        <v>.23</v>
      </c>
      <c r="Y37">
        <v>.25</v>
      </c>
      <c r="Z37">
        <v>33</v>
      </c>
      <c r="AA37" t="s">
        <v>442</v>
      </c>
      <c r="AB37">
        <v>10.9</v>
      </c>
      <c r="AC37">
        <v>35</v>
      </c>
    </row>
    <row r="38" spans="1:29" x14ac:dyDescent="0.25">
      <c r="A38" t="s">
        <v>226</v>
      </c>
      <c r="B38" t="s">
        <v>227</v>
      </c>
      <c r="C38" t="s">
        <v>232</v>
      </c>
      <c r="D38" t="s">
        <v>422</v>
      </c>
      <c r="E38" t="s">
        <v>101</v>
      </c>
      <c r="F38" t="s">
        <v>443</v>
      </c>
      <c r="G38" t="s">
        <v>444</v>
      </c>
      <c r="H38" t="s">
        <v>445</v>
      </c>
      <c r="I38" t="s">
        <v>446</v>
      </c>
      <c r="J38" t="s">
        <v>447</v>
      </c>
      <c r="K38" t="s">
        <v>267</v>
      </c>
      <c r="L38" t="s">
        <v>267</v>
      </c>
      <c r="M38" t="s">
        <v>229</v>
      </c>
      <c r="N38" t="s">
        <v>448</v>
      </c>
      <c r="O38" t="s">
        <v>229</v>
      </c>
      <c r="P38" t="s">
        <v>229</v>
      </c>
      <c r="Q38" t="s">
        <v>229</v>
      </c>
      <c r="R38" t="s">
        <v>449</v>
      </c>
      <c r="S38" t="s">
        <v>229</v>
      </c>
      <c r="T38" t="s">
        <v>229</v>
      </c>
      <c r="U38" t="s">
        <v>229</v>
      </c>
      <c r="V38">
        <v>.09</v>
      </c>
      <c r="W38">
        <v>.09</v>
      </c>
      <c r="X38">
        <v>.09</v>
      </c>
      <c r="Y38">
        <v>.1</v>
      </c>
      <c r="Z38">
        <v>33</v>
      </c>
      <c r="AA38" t="s">
        <v>450</v>
      </c>
      <c r="AB38">
        <v>10.9</v>
      </c>
      <c r="AC38">
        <v>36</v>
      </c>
    </row>
    <row r="39" spans="1:29" x14ac:dyDescent="0.25">
      <c r="A39" t="s">
        <v>226</v>
      </c>
      <c r="B39" t="s">
        <v>227</v>
      </c>
      <c r="C39" t="s">
        <v>232</v>
      </c>
      <c r="D39" t="s">
        <v>422</v>
      </c>
      <c r="E39" t="s">
        <v>103</v>
      </c>
      <c r="F39" t="s">
        <v>451</v>
      </c>
      <c r="G39" t="s">
        <v>452</v>
      </c>
      <c r="H39" t="s">
        <v>453</v>
      </c>
      <c r="I39" t="s">
        <v>454</v>
      </c>
      <c r="J39" t="s">
        <v>455</v>
      </c>
      <c r="K39" t="s">
        <v>267</v>
      </c>
      <c r="L39" t="s">
        <v>267</v>
      </c>
      <c r="M39" t="s">
        <v>229</v>
      </c>
      <c r="N39" t="s">
        <v>456</v>
      </c>
      <c r="O39" t="s">
        <v>229</v>
      </c>
      <c r="P39" t="s">
        <v>229</v>
      </c>
      <c r="Q39" t="s">
        <v>229</v>
      </c>
      <c r="R39" t="s">
        <v>457</v>
      </c>
      <c r="S39" t="s">
        <v>229</v>
      </c>
      <c r="T39" t="s">
        <v>229</v>
      </c>
      <c r="U39" t="s">
        <v>229</v>
      </c>
      <c r="V39">
        <v>2.4</v>
      </c>
      <c r="W39">
        <v>2.39</v>
      </c>
      <c r="X39">
        <v>2.5</v>
      </c>
      <c r="Y39">
        <v>2.67</v>
      </c>
      <c r="Z39">
        <v>39</v>
      </c>
      <c r="AA39" t="s">
        <v>458</v>
      </c>
      <c r="AB39">
        <v>12.9</v>
      </c>
      <c r="AC39">
        <v>37</v>
      </c>
    </row>
    <row r="40" spans="1:29" x14ac:dyDescent="0.25">
      <c r="A40" t="s">
        <v>226</v>
      </c>
      <c r="B40" t="s">
        <v>227</v>
      </c>
      <c r="C40" t="s">
        <v>232</v>
      </c>
      <c r="D40" t="s">
        <v>422</v>
      </c>
      <c r="E40" t="s">
        <v>105</v>
      </c>
      <c r="F40" t="s">
        <v>459</v>
      </c>
      <c r="G40" t="s">
        <v>460</v>
      </c>
      <c r="H40" t="s">
        <v>446</v>
      </c>
      <c r="I40" t="s">
        <v>461</v>
      </c>
      <c r="J40" t="s">
        <v>462</v>
      </c>
      <c r="K40" t="s">
        <v>267</v>
      </c>
      <c r="L40" t="s">
        <v>267</v>
      </c>
      <c r="M40" t="s">
        <v>229</v>
      </c>
      <c r="N40" t="s">
        <v>463</v>
      </c>
      <c r="O40" t="s">
        <v>229</v>
      </c>
      <c r="P40" t="s">
        <v>229</v>
      </c>
      <c r="Q40" t="s">
        <v>229</v>
      </c>
      <c r="R40" t="s">
        <v>464</v>
      </c>
      <c r="S40" t="s">
        <v>229</v>
      </c>
      <c r="T40" t="s">
        <v>229</v>
      </c>
      <c r="U40" t="s">
        <v>229</v>
      </c>
      <c r="V40">
        <v>1.4</v>
      </c>
      <c r="W40">
        <v>1.34</v>
      </c>
      <c r="X40">
        <v>1.4</v>
      </c>
      <c r="Y40">
        <v>1.42</v>
      </c>
      <c r="Z40">
        <v>71</v>
      </c>
      <c r="AA40" t="s">
        <v>465</v>
      </c>
      <c r="AB40">
        <v>23.5</v>
      </c>
      <c r="AC40">
        <v>38</v>
      </c>
    </row>
    <row r="41" spans="1:29" x14ac:dyDescent="0.25">
      <c r="A41" t="s">
        <v>226</v>
      </c>
      <c r="B41" t="s">
        <v>227</v>
      </c>
      <c r="C41" t="s">
        <v>232</v>
      </c>
      <c r="D41" t="s">
        <v>422</v>
      </c>
      <c r="E41" t="s">
        <v>107</v>
      </c>
      <c r="F41" t="s">
        <v>466</v>
      </c>
      <c r="G41" t="s">
        <v>467</v>
      </c>
      <c r="H41" t="s">
        <v>260</v>
      </c>
      <c r="I41" t="s">
        <v>468</v>
      </c>
      <c r="J41" t="s">
        <v>469</v>
      </c>
      <c r="K41" t="s">
        <v>267</v>
      </c>
      <c r="L41" t="s">
        <v>267</v>
      </c>
      <c r="M41" t="s">
        <v>229</v>
      </c>
      <c r="N41" t="s">
        <v>470</v>
      </c>
      <c r="O41" t="s">
        <v>229</v>
      </c>
      <c r="P41" t="s">
        <v>229</v>
      </c>
      <c r="Q41" t="s">
        <v>229</v>
      </c>
      <c r="R41" t="s">
        <v>471</v>
      </c>
      <c r="S41" t="s">
        <v>229</v>
      </c>
      <c r="T41" t="s">
        <v>229</v>
      </c>
      <c r="U41" t="s">
        <v>229</v>
      </c>
      <c r="V41">
        <v>4.37</v>
      </c>
      <c r="W41">
        <v>4.52</v>
      </c>
      <c r="X41">
        <v>4.9350000000000005</v>
      </c>
      <c r="Y41">
        <v>5.9</v>
      </c>
      <c r="Z41">
        <v>76</v>
      </c>
      <c r="AA41" t="s">
        <v>472</v>
      </c>
      <c r="AB41">
        <v>25.2</v>
      </c>
      <c r="AC41">
        <v>39</v>
      </c>
    </row>
    <row r="42" spans="1:29" x14ac:dyDescent="0.25">
      <c r="A42" t="s">
        <v>226</v>
      </c>
      <c r="B42" t="s">
        <v>227</v>
      </c>
      <c r="C42" t="s">
        <v>232</v>
      </c>
      <c r="D42" t="s">
        <v>422</v>
      </c>
      <c r="E42" t="s">
        <v>109</v>
      </c>
      <c r="F42" t="s">
        <v>473</v>
      </c>
      <c r="G42" t="s">
        <v>474</v>
      </c>
      <c r="H42" t="s">
        <v>475</v>
      </c>
      <c r="I42" t="s">
        <v>476</v>
      </c>
      <c r="J42" t="s">
        <v>477</v>
      </c>
      <c r="K42" t="s">
        <v>267</v>
      </c>
      <c r="L42" t="s">
        <v>267</v>
      </c>
      <c r="M42" t="s">
        <v>229</v>
      </c>
      <c r="N42" t="s">
        <v>478</v>
      </c>
      <c r="O42" t="s">
        <v>229</v>
      </c>
      <c r="P42" t="s">
        <v>229</v>
      </c>
      <c r="Q42" t="s">
        <v>229</v>
      </c>
      <c r="R42" t="s">
        <v>479</v>
      </c>
      <c r="S42" t="s">
        <v>229</v>
      </c>
      <c r="T42" t="s">
        <v>229</v>
      </c>
      <c r="U42" t="s">
        <v>229</v>
      </c>
      <c r="V42">
        <v>4.53</v>
      </c>
      <c r="W42">
        <v>3.16</v>
      </c>
      <c r="X42">
        <v>3.44</v>
      </c>
      <c r="Y42">
        <v>4.045</v>
      </c>
      <c r="Z42">
        <v>38</v>
      </c>
      <c r="AA42" t="s">
        <v>480</v>
      </c>
      <c r="AB42">
        <v>12.6</v>
      </c>
      <c r="AC42">
        <v>40</v>
      </c>
    </row>
    <row r="43" spans="1:29" x14ac:dyDescent="0.25">
      <c r="A43" t="s">
        <v>226</v>
      </c>
      <c r="B43" t="s">
        <v>227</v>
      </c>
      <c r="C43" t="s">
        <v>232</v>
      </c>
      <c r="D43" t="s">
        <v>422</v>
      </c>
      <c r="E43" t="s">
        <v>111</v>
      </c>
      <c r="F43" t="s">
        <v>481</v>
      </c>
      <c r="G43" t="s">
        <v>482</v>
      </c>
      <c r="H43" t="s">
        <v>483</v>
      </c>
      <c r="I43" t="s">
        <v>484</v>
      </c>
      <c r="J43" t="s">
        <v>485</v>
      </c>
      <c r="K43" t="s">
        <v>267</v>
      </c>
      <c r="L43" t="s">
        <v>267</v>
      </c>
      <c r="M43" t="s">
        <v>229</v>
      </c>
      <c r="N43" t="s">
        <v>486</v>
      </c>
      <c r="O43" t="s">
        <v>229</v>
      </c>
      <c r="P43" t="s">
        <v>229</v>
      </c>
      <c r="Q43" t="s">
        <v>229</v>
      </c>
      <c r="R43" t="s">
        <v>487</v>
      </c>
      <c r="S43" t="s">
        <v>229</v>
      </c>
      <c r="T43" t="s">
        <v>229</v>
      </c>
      <c r="U43" t="s">
        <v>229</v>
      </c>
      <c r="V43">
        <v>4.6</v>
      </c>
      <c r="W43">
        <v>4.63</v>
      </c>
      <c r="X43">
        <v>4.98</v>
      </c>
      <c r="Y43">
        <v>5.41</v>
      </c>
      <c r="Z43">
        <v>72</v>
      </c>
      <c r="AA43" t="s">
        <v>488</v>
      </c>
      <c r="AB43">
        <v>23.8</v>
      </c>
      <c r="AC43">
        <v>41</v>
      </c>
    </row>
    <row r="44" spans="1:29" x14ac:dyDescent="0.25">
      <c r="A44" t="s">
        <v>226</v>
      </c>
      <c r="B44" t="s">
        <v>227</v>
      </c>
      <c r="C44" t="s">
        <v>232</v>
      </c>
      <c r="D44" t="s">
        <v>422</v>
      </c>
      <c r="E44" t="s">
        <v>113</v>
      </c>
      <c r="F44" t="s">
        <v>489</v>
      </c>
      <c r="G44" t="s">
        <v>490</v>
      </c>
      <c r="H44" t="s">
        <v>491</v>
      </c>
      <c r="I44" t="s">
        <v>492</v>
      </c>
      <c r="J44" t="s">
        <v>493</v>
      </c>
      <c r="K44" t="s">
        <v>267</v>
      </c>
      <c r="L44" t="s">
        <v>267</v>
      </c>
      <c r="M44" t="s">
        <v>229</v>
      </c>
      <c r="N44" t="s">
        <v>494</v>
      </c>
      <c r="O44" t="s">
        <v>229</v>
      </c>
      <c r="P44" t="s">
        <v>229</v>
      </c>
      <c r="Q44" t="s">
        <v>229</v>
      </c>
      <c r="R44" t="s">
        <v>495</v>
      </c>
      <c r="S44" t="s">
        <v>229</v>
      </c>
      <c r="T44" t="s">
        <v>229</v>
      </c>
      <c r="U44" t="s">
        <v>229</v>
      </c>
      <c r="V44">
        <v>1.01</v>
      </c>
      <c r="W44">
        <v>.83</v>
      </c>
      <c r="X44">
        <v>.85</v>
      </c>
      <c r="Y44">
        <v>.86</v>
      </c>
      <c r="Z44">
        <v>59</v>
      </c>
      <c r="AA44" t="s">
        <v>496</v>
      </c>
      <c r="AB44">
        <v>19.5</v>
      </c>
      <c r="AC44">
        <v>42</v>
      </c>
    </row>
    <row r="45" spans="1:29" x14ac:dyDescent="0.25">
      <c r="A45" t="s">
        <v>226</v>
      </c>
      <c r="B45" t="s">
        <v>227</v>
      </c>
      <c r="C45" t="s">
        <v>232</v>
      </c>
      <c r="D45" t="s">
        <v>422</v>
      </c>
      <c r="E45" t="s">
        <v>114</v>
      </c>
      <c r="F45" t="s">
        <v>497</v>
      </c>
      <c r="G45" t="s">
        <v>498</v>
      </c>
      <c r="H45" t="s">
        <v>260</v>
      </c>
      <c r="I45" t="s">
        <v>499</v>
      </c>
      <c r="J45" t="s">
        <v>500</v>
      </c>
      <c r="K45" t="s">
        <v>267</v>
      </c>
      <c r="L45" t="s">
        <v>267</v>
      </c>
      <c r="M45" t="s">
        <v>229</v>
      </c>
      <c r="N45" t="s">
        <v>501</v>
      </c>
      <c r="O45" t="s">
        <v>229</v>
      </c>
      <c r="P45" t="s">
        <v>229</v>
      </c>
      <c r="Q45" t="s">
        <v>229</v>
      </c>
      <c r="R45" t="s">
        <v>502</v>
      </c>
      <c r="S45" t="s">
        <v>229</v>
      </c>
      <c r="T45" t="s">
        <v>229</v>
      </c>
      <c r="U45" t="s">
        <v>229</v>
      </c>
      <c r="V45">
        <v>1.12</v>
      </c>
      <c r="W45">
        <v>1.08</v>
      </c>
      <c r="X45">
        <v>1.16</v>
      </c>
      <c r="Y45">
        <v>1.38</v>
      </c>
      <c r="Z45">
        <v>36</v>
      </c>
      <c r="AA45" t="s">
        <v>503</v>
      </c>
      <c r="AB45">
        <v>11.9</v>
      </c>
      <c r="AC45">
        <v>43</v>
      </c>
    </row>
    <row r="46" spans="1:29" x14ac:dyDescent="0.25">
      <c r="A46" t="s">
        <v>226</v>
      </c>
      <c r="B46" t="s">
        <v>227</v>
      </c>
      <c r="C46" t="s">
        <v>232</v>
      </c>
      <c r="D46" t="s">
        <v>504</v>
      </c>
      <c r="E46" t="s">
        <v>116</v>
      </c>
      <c r="F46" t="s">
        <v>117</v>
      </c>
      <c r="G46" t="s">
        <v>505</v>
      </c>
      <c r="H46" t="s">
        <v>483</v>
      </c>
      <c r="I46" t="s">
        <v>506</v>
      </c>
      <c r="J46" t="s">
        <v>507</v>
      </c>
      <c r="K46" t="s">
        <v>267</v>
      </c>
      <c r="L46" t="s">
        <v>267</v>
      </c>
      <c r="M46" t="s">
        <v>229</v>
      </c>
      <c r="N46" t="s">
        <v>508</v>
      </c>
      <c r="O46" t="s">
        <v>229</v>
      </c>
      <c r="P46" t="s">
        <v>229</v>
      </c>
      <c r="Q46" t="s">
        <v>229</v>
      </c>
      <c r="R46" t="s">
        <v>505</v>
      </c>
      <c r="S46" t="s">
        <v>229</v>
      </c>
      <c r="T46" t="s">
        <v>229</v>
      </c>
      <c r="U46" t="s">
        <v>229</v>
      </c>
      <c r="V46">
        <v>2.4</v>
      </c>
      <c r="W46">
        <v>2.1</v>
      </c>
      <c r="X46">
        <v>2.3</v>
      </c>
      <c r="Y46">
        <v>2.6</v>
      </c>
      <c r="Z46">
        <v>115</v>
      </c>
      <c r="AA46" t="s">
        <v>509</v>
      </c>
      <c r="AB46">
        <v>38.1</v>
      </c>
      <c r="AC46">
        <v>44</v>
      </c>
    </row>
    <row r="47" spans="1:29" x14ac:dyDescent="0.25">
      <c r="A47" t="s">
        <v>226</v>
      </c>
      <c r="B47" t="s">
        <v>227</v>
      </c>
      <c r="C47" t="s">
        <v>232</v>
      </c>
      <c r="D47" t="s">
        <v>422</v>
      </c>
      <c r="E47" t="s">
        <v>118</v>
      </c>
      <c r="F47" t="s">
        <v>510</v>
      </c>
      <c r="G47" t="s">
        <v>511</v>
      </c>
      <c r="H47" t="s">
        <v>512</v>
      </c>
      <c r="I47" t="s">
        <v>513</v>
      </c>
      <c r="J47" t="s">
        <v>514</v>
      </c>
      <c r="K47" t="s">
        <v>267</v>
      </c>
      <c r="L47" t="s">
        <v>267</v>
      </c>
      <c r="M47" t="s">
        <v>229</v>
      </c>
      <c r="N47" t="s">
        <v>515</v>
      </c>
      <c r="O47" t="s">
        <v>229</v>
      </c>
      <c r="P47" t="s">
        <v>229</v>
      </c>
      <c r="Q47" t="s">
        <v>229</v>
      </c>
      <c r="R47" t="s">
        <v>516</v>
      </c>
      <c r="S47" t="s">
        <v>229</v>
      </c>
      <c r="T47" t="s">
        <v>229</v>
      </c>
      <c r="U47" t="s">
        <v>229</v>
      </c>
      <c r="V47">
        <v>1.24</v>
      </c>
      <c r="W47">
        <v>.91</v>
      </c>
      <c r="X47">
        <v>.97</v>
      </c>
      <c r="Y47">
        <v>1.07</v>
      </c>
      <c r="Z47">
        <v>33</v>
      </c>
      <c r="AA47" t="s">
        <v>517</v>
      </c>
      <c r="AB47">
        <v>10.9</v>
      </c>
      <c r="AC47">
        <v>45</v>
      </c>
    </row>
    <row r="48" spans="1:29" x14ac:dyDescent="0.25">
      <c r="A48" t="s">
        <v>226</v>
      </c>
      <c r="B48" t="s">
        <v>227</v>
      </c>
      <c r="C48" t="s">
        <v>232</v>
      </c>
      <c r="D48" t="s">
        <v>518</v>
      </c>
      <c r="E48" t="s">
        <v>201</v>
      </c>
      <c r="F48" t="s">
        <v>202</v>
      </c>
      <c r="G48" t="s">
        <v>267</v>
      </c>
      <c r="H48" t="s">
        <v>267</v>
      </c>
      <c r="I48" t="s">
        <v>267</v>
      </c>
      <c r="J48" t="s">
        <v>267</v>
      </c>
      <c r="K48" t="s">
        <v>267</v>
      </c>
      <c r="L48" t="s">
        <v>267</v>
      </c>
      <c r="M48" t="s">
        <v>229</v>
      </c>
      <c r="N48" t="s">
        <v>519</v>
      </c>
      <c r="O48" t="s">
        <v>229</v>
      </c>
      <c r="P48" t="s">
        <v>229</v>
      </c>
      <c r="Q48" t="s">
        <v>229</v>
      </c>
      <c r="R48" t="s">
        <v>520</v>
      </c>
      <c r="S48" t="s">
        <v>229</v>
      </c>
      <c r="T48" t="s">
        <v>229</v>
      </c>
      <c r="U48" t="s">
        <v>229</v>
      </c>
      <c r="W48">
        <v>11.3</v>
      </c>
      <c r="X48">
        <v>12.1</v>
      </c>
      <c r="Y48">
        <v>13.25</v>
      </c>
      <c r="Z48">
        <v>206</v>
      </c>
      <c r="AA48" t="s">
        <v>521</v>
      </c>
      <c r="AB48">
        <v>68.2</v>
      </c>
      <c r="AC48">
        <v>46</v>
      </c>
    </row>
    <row r="49" spans="1:29" x14ac:dyDescent="0.25">
      <c r="A49" t="s">
        <v>226</v>
      </c>
      <c r="B49" t="s">
        <v>227</v>
      </c>
      <c r="C49" t="s">
        <v>232</v>
      </c>
      <c r="D49" t="s">
        <v>326</v>
      </c>
      <c r="E49" t="s">
        <v>120</v>
      </c>
      <c r="F49" t="s">
        <v>121</v>
      </c>
      <c r="G49" t="s">
        <v>522</v>
      </c>
      <c r="H49" t="s">
        <v>267</v>
      </c>
      <c r="I49" t="s">
        <v>267</v>
      </c>
      <c r="J49" t="s">
        <v>523</v>
      </c>
      <c r="K49" t="s">
        <v>267</v>
      </c>
      <c r="L49" t="s">
        <v>267</v>
      </c>
      <c r="M49" t="s">
        <v>524</v>
      </c>
      <c r="N49" t="s">
        <v>525</v>
      </c>
      <c r="O49" t="s">
        <v>229</v>
      </c>
      <c r="P49" t="s">
        <v>229</v>
      </c>
      <c r="Q49" t="s">
        <v>526</v>
      </c>
      <c r="R49" t="s">
        <v>527</v>
      </c>
      <c r="S49" t="s">
        <v>229</v>
      </c>
      <c r="T49" t="s">
        <v>229</v>
      </c>
      <c r="U49" t="s">
        <v>526</v>
      </c>
      <c r="V49">
        <v>214</v>
      </c>
      <c r="W49">
        <v>137</v>
      </c>
      <c r="X49">
        <v>161</v>
      </c>
      <c r="Y49">
        <v>197</v>
      </c>
      <c r="Z49">
        <v>52</v>
      </c>
      <c r="AA49" t="s">
        <v>528</v>
      </c>
      <c r="AB49">
        <v>17.2</v>
      </c>
      <c r="AC49">
        <v>47</v>
      </c>
    </row>
    <row r="50" spans="1:29" x14ac:dyDescent="0.25">
      <c r="A50" t="s">
        <v>226</v>
      </c>
      <c r="B50" t="s">
        <v>227</v>
      </c>
      <c r="C50" t="s">
        <v>232</v>
      </c>
      <c r="D50" t="s">
        <v>326</v>
      </c>
      <c r="E50" t="s">
        <v>122</v>
      </c>
      <c r="F50" t="s">
        <v>123</v>
      </c>
      <c r="G50" t="s">
        <v>267</v>
      </c>
      <c r="H50" t="s">
        <v>267</v>
      </c>
      <c r="I50" t="s">
        <v>267</v>
      </c>
      <c r="J50" t="s">
        <v>267</v>
      </c>
      <c r="K50" t="s">
        <v>267</v>
      </c>
      <c r="L50" t="s">
        <v>267</v>
      </c>
      <c r="M50" t="s">
        <v>338</v>
      </c>
      <c r="N50" t="s">
        <v>529</v>
      </c>
      <c r="O50" t="s">
        <v>229</v>
      </c>
      <c r="P50" t="s">
        <v>229</v>
      </c>
      <c r="Q50" t="s">
        <v>530</v>
      </c>
      <c r="R50" t="s">
        <v>531</v>
      </c>
      <c r="S50" t="s">
        <v>229</v>
      </c>
      <c r="T50" t="s">
        <v>229</v>
      </c>
      <c r="U50" t="s">
        <v>530</v>
      </c>
      <c r="W50">
        <v>196</v>
      </c>
      <c r="X50">
        <v>276.5</v>
      </c>
      <c r="Y50">
        <v>376</v>
      </c>
      <c r="Z50">
        <v>150</v>
      </c>
      <c r="AA50" t="s">
        <v>532</v>
      </c>
      <c r="AB50">
        <v>49.7</v>
      </c>
      <c r="AC50">
        <v>48</v>
      </c>
    </row>
    <row r="51" spans="1:29" x14ac:dyDescent="0.25">
      <c r="A51" t="s">
        <v>226</v>
      </c>
      <c r="B51" t="s">
        <v>227</v>
      </c>
      <c r="C51" t="s">
        <v>232</v>
      </c>
      <c r="D51" t="s">
        <v>326</v>
      </c>
      <c r="E51" t="s">
        <v>124</v>
      </c>
      <c r="F51" t="s">
        <v>125</v>
      </c>
      <c r="G51" t="s">
        <v>267</v>
      </c>
      <c r="H51" t="s">
        <v>267</v>
      </c>
      <c r="I51" t="s">
        <v>267</v>
      </c>
      <c r="J51" t="s">
        <v>267</v>
      </c>
      <c r="K51" t="s">
        <v>267</v>
      </c>
      <c r="L51" t="s">
        <v>267</v>
      </c>
      <c r="M51" t="s">
        <v>524</v>
      </c>
      <c r="N51" t="s">
        <v>533</v>
      </c>
      <c r="O51" t="s">
        <v>229</v>
      </c>
      <c r="P51" t="s">
        <v>229</v>
      </c>
      <c r="Q51" t="s">
        <v>526</v>
      </c>
      <c r="R51" t="s">
        <v>534</v>
      </c>
      <c r="S51" t="s">
        <v>229</v>
      </c>
      <c r="T51" t="s">
        <v>229</v>
      </c>
      <c r="U51" t="s">
        <v>526</v>
      </c>
      <c r="Z51">
        <v>302</v>
      </c>
      <c r="AA51" t="s">
        <v>229</v>
      </c>
      <c r="AB51">
        <v>100</v>
      </c>
      <c r="AC51">
        <v>49</v>
      </c>
    </row>
    <row r="52" spans="1:29" x14ac:dyDescent="0.25">
      <c r="A52" t="s">
        <v>226</v>
      </c>
      <c r="B52" t="s">
        <v>227</v>
      </c>
      <c r="C52" t="s">
        <v>232</v>
      </c>
      <c r="D52" t="s">
        <v>518</v>
      </c>
      <c r="E52" t="s">
        <v>203</v>
      </c>
      <c r="F52" t="s">
        <v>204</v>
      </c>
      <c r="G52" t="s">
        <v>267</v>
      </c>
      <c r="H52" t="s">
        <v>267</v>
      </c>
      <c r="I52" t="s">
        <v>267</v>
      </c>
      <c r="J52" t="s">
        <v>267</v>
      </c>
      <c r="K52" t="s">
        <v>267</v>
      </c>
      <c r="L52" t="s">
        <v>267</v>
      </c>
      <c r="M52" t="s">
        <v>229</v>
      </c>
      <c r="N52" t="s">
        <v>535</v>
      </c>
      <c r="O52" t="s">
        <v>229</v>
      </c>
      <c r="P52" t="s">
        <v>229</v>
      </c>
      <c r="Q52" t="s">
        <v>229</v>
      </c>
      <c r="R52" t="s">
        <v>536</v>
      </c>
      <c r="S52" t="s">
        <v>229</v>
      </c>
      <c r="T52" t="s">
        <v>229</v>
      </c>
      <c r="U52" t="s">
        <v>229</v>
      </c>
      <c r="W52">
        <v>5.4</v>
      </c>
      <c r="X52">
        <v>6.1</v>
      </c>
      <c r="Y52">
        <v>6.8</v>
      </c>
      <c r="Z52">
        <v>206</v>
      </c>
      <c r="AA52" t="s">
        <v>537</v>
      </c>
      <c r="AB52">
        <v>68.2</v>
      </c>
      <c r="AC52">
        <v>50</v>
      </c>
    </row>
    <row r="53" spans="1:29" x14ac:dyDescent="0.25">
      <c r="A53" t="s">
        <v>226</v>
      </c>
      <c r="B53" t="s">
        <v>227</v>
      </c>
      <c r="C53" t="s">
        <v>232</v>
      </c>
      <c r="D53" t="s">
        <v>538</v>
      </c>
      <c r="E53" t="s">
        <v>205</v>
      </c>
      <c r="F53" t="s">
        <v>206</v>
      </c>
      <c r="G53" t="s">
        <v>539</v>
      </c>
      <c r="H53" t="s">
        <v>540</v>
      </c>
      <c r="I53" t="s">
        <v>483</v>
      </c>
      <c r="J53" t="s">
        <v>541</v>
      </c>
      <c r="K53" t="s">
        <v>267</v>
      </c>
      <c r="L53" t="s">
        <v>267</v>
      </c>
      <c r="M53" t="s">
        <v>229</v>
      </c>
      <c r="N53" t="s">
        <v>542</v>
      </c>
      <c r="O53" t="s">
        <v>229</v>
      </c>
      <c r="P53" t="s">
        <v>229</v>
      </c>
      <c r="Q53" t="s">
        <v>229</v>
      </c>
      <c r="R53" t="s">
        <v>543</v>
      </c>
      <c r="S53" t="s">
        <v>229</v>
      </c>
      <c r="T53" t="s">
        <v>229</v>
      </c>
      <c r="U53" t="s">
        <v>229</v>
      </c>
      <c r="V53">
        <v>.9</v>
      </c>
      <c r="W53">
        <v>.9</v>
      </c>
      <c r="X53">
        <v>1</v>
      </c>
      <c r="Y53">
        <v>1.1</v>
      </c>
      <c r="Z53">
        <v>103</v>
      </c>
      <c r="AA53" t="s">
        <v>544</v>
      </c>
      <c r="AB53">
        <v>34.1</v>
      </c>
      <c r="AC53">
        <v>51</v>
      </c>
    </row>
    <row r="54" spans="1:29" x14ac:dyDescent="0.25">
      <c r="A54" t="s">
        <v>226</v>
      </c>
      <c r="B54" t="s">
        <v>227</v>
      </c>
      <c r="C54" t="s">
        <v>232</v>
      </c>
      <c r="D54" t="s">
        <v>319</v>
      </c>
      <c r="E54" t="s">
        <v>126</v>
      </c>
      <c r="F54" t="s">
        <v>127</v>
      </c>
      <c r="G54" t="s">
        <v>267</v>
      </c>
      <c r="H54" t="s">
        <v>267</v>
      </c>
      <c r="I54" t="s">
        <v>267</v>
      </c>
      <c r="J54" t="s">
        <v>267</v>
      </c>
      <c r="K54" t="s">
        <v>267</v>
      </c>
      <c r="L54" t="s">
        <v>267</v>
      </c>
      <c r="M54" t="s">
        <v>545</v>
      </c>
      <c r="N54" t="s">
        <v>546</v>
      </c>
      <c r="O54" t="s">
        <v>229</v>
      </c>
      <c r="P54" t="s">
        <v>229</v>
      </c>
      <c r="Q54" t="s">
        <v>526</v>
      </c>
      <c r="R54" t="s">
        <v>546</v>
      </c>
      <c r="S54" t="s">
        <v>229</v>
      </c>
      <c r="T54" t="s">
        <v>229</v>
      </c>
      <c r="U54" t="s">
        <v>526</v>
      </c>
      <c r="W54">
        <v>1</v>
      </c>
      <c r="X54">
        <v>1</v>
      </c>
      <c r="Y54">
        <v>3</v>
      </c>
      <c r="Z54">
        <v>159</v>
      </c>
      <c r="AA54" t="s">
        <v>547</v>
      </c>
      <c r="AB54">
        <v>52.6</v>
      </c>
      <c r="AC54">
        <v>52</v>
      </c>
    </row>
    <row r="55" spans="1:29" x14ac:dyDescent="0.25">
      <c r="A55" t="s">
        <v>226</v>
      </c>
      <c r="B55" t="s">
        <v>227</v>
      </c>
      <c r="C55" t="s">
        <v>232</v>
      </c>
      <c r="D55" t="s">
        <v>326</v>
      </c>
      <c r="E55" t="s">
        <v>128</v>
      </c>
      <c r="F55" t="s">
        <v>129</v>
      </c>
      <c r="G55" t="s">
        <v>267</v>
      </c>
      <c r="H55" t="s">
        <v>267</v>
      </c>
      <c r="I55" t="s">
        <v>267</v>
      </c>
      <c r="J55" t="s">
        <v>267</v>
      </c>
      <c r="K55" t="s">
        <v>267</v>
      </c>
      <c r="L55" t="s">
        <v>267</v>
      </c>
      <c r="M55" t="s">
        <v>338</v>
      </c>
      <c r="N55" t="s">
        <v>541</v>
      </c>
      <c r="O55" t="s">
        <v>229</v>
      </c>
      <c r="P55" t="s">
        <v>229</v>
      </c>
      <c r="Q55" t="s">
        <v>530</v>
      </c>
      <c r="R55" t="s">
        <v>541</v>
      </c>
      <c r="S55" t="s">
        <v>229</v>
      </c>
      <c r="T55" t="s">
        <v>229</v>
      </c>
      <c r="U55" t="s">
        <v>530</v>
      </c>
      <c r="W55">
        <v>73</v>
      </c>
      <c r="X55">
        <v>82</v>
      </c>
      <c r="Y55">
        <v>88</v>
      </c>
      <c r="Z55">
        <v>262</v>
      </c>
      <c r="AA55" t="s">
        <v>548</v>
      </c>
      <c r="AB55">
        <v>86.8</v>
      </c>
      <c r="AC55">
        <v>53</v>
      </c>
    </row>
    <row r="56" spans="1:29" x14ac:dyDescent="0.25">
      <c r="A56" t="s">
        <v>226</v>
      </c>
      <c r="B56" t="s">
        <v>227</v>
      </c>
      <c r="C56" t="s">
        <v>232</v>
      </c>
      <c r="D56" t="s">
        <v>319</v>
      </c>
      <c r="E56" t="s">
        <v>130</v>
      </c>
      <c r="F56" t="s">
        <v>131</v>
      </c>
      <c r="G56" t="s">
        <v>267</v>
      </c>
      <c r="H56" t="s">
        <v>267</v>
      </c>
      <c r="I56" t="s">
        <v>267</v>
      </c>
      <c r="J56" t="s">
        <v>267</v>
      </c>
      <c r="K56" t="s">
        <v>267</v>
      </c>
      <c r="L56" t="s">
        <v>267</v>
      </c>
      <c r="M56" t="s">
        <v>545</v>
      </c>
      <c r="N56" t="s">
        <v>345</v>
      </c>
      <c r="O56" t="s">
        <v>229</v>
      </c>
      <c r="P56" t="s">
        <v>229</v>
      </c>
      <c r="Q56" t="s">
        <v>331</v>
      </c>
      <c r="R56" t="s">
        <v>345</v>
      </c>
      <c r="S56" t="s">
        <v>229</v>
      </c>
      <c r="T56" t="s">
        <v>229</v>
      </c>
      <c r="U56" t="s">
        <v>331</v>
      </c>
      <c r="W56">
        <v>90</v>
      </c>
      <c r="X56">
        <v>95</v>
      </c>
      <c r="Y56">
        <v>99</v>
      </c>
      <c r="Z56">
        <v>194</v>
      </c>
      <c r="AA56" t="s">
        <v>549</v>
      </c>
      <c r="AB56">
        <v>64.2</v>
      </c>
      <c r="AC56">
        <v>54</v>
      </c>
    </row>
    <row r="57" spans="1:29" x14ac:dyDescent="0.25">
      <c r="A57" t="s">
        <v>226</v>
      </c>
      <c r="B57" t="s">
        <v>227</v>
      </c>
      <c r="C57" t="s">
        <v>232</v>
      </c>
      <c r="D57" t="s">
        <v>319</v>
      </c>
      <c r="E57" t="s">
        <v>132</v>
      </c>
      <c r="F57" t="s">
        <v>133</v>
      </c>
      <c r="G57" t="s">
        <v>267</v>
      </c>
      <c r="H57" t="s">
        <v>267</v>
      </c>
      <c r="I57" t="s">
        <v>267</v>
      </c>
      <c r="J57" t="s">
        <v>267</v>
      </c>
      <c r="K57" t="s">
        <v>267</v>
      </c>
      <c r="L57" t="s">
        <v>267</v>
      </c>
      <c r="M57" t="s">
        <v>545</v>
      </c>
      <c r="N57" t="s">
        <v>541</v>
      </c>
      <c r="O57" t="s">
        <v>229</v>
      </c>
      <c r="P57" t="s">
        <v>229</v>
      </c>
      <c r="Q57" t="s">
        <v>229</v>
      </c>
      <c r="R57" t="s">
        <v>334</v>
      </c>
      <c r="S57" t="s">
        <v>229</v>
      </c>
      <c r="T57" t="s">
        <v>229</v>
      </c>
      <c r="U57" t="s">
        <v>229</v>
      </c>
      <c r="W57">
        <v>72</v>
      </c>
      <c r="X57">
        <v>72</v>
      </c>
      <c r="Y57">
        <v>72</v>
      </c>
      <c r="Z57">
        <v>301</v>
      </c>
      <c r="AA57" t="s">
        <v>550</v>
      </c>
      <c r="AB57">
        <v>99.7</v>
      </c>
      <c r="AC57">
        <v>55</v>
      </c>
    </row>
    <row r="58" spans="1:29" x14ac:dyDescent="0.25">
      <c r="A58" t="s">
        <v>226</v>
      </c>
      <c r="B58" t="s">
        <v>227</v>
      </c>
      <c r="C58" t="s">
        <v>232</v>
      </c>
      <c r="D58" t="s">
        <v>551</v>
      </c>
      <c r="E58" t="s">
        <v>134</v>
      </c>
      <c r="F58" t="s">
        <v>135</v>
      </c>
      <c r="G58" t="s">
        <v>552</v>
      </c>
      <c r="H58" t="s">
        <v>553</v>
      </c>
      <c r="I58" t="s">
        <v>554</v>
      </c>
      <c r="J58" t="s">
        <v>555</v>
      </c>
      <c r="K58" t="s">
        <v>267</v>
      </c>
      <c r="L58" t="s">
        <v>267</v>
      </c>
      <c r="M58" t="s">
        <v>229</v>
      </c>
      <c r="N58" t="s">
        <v>556</v>
      </c>
      <c r="O58" t="s">
        <v>229</v>
      </c>
      <c r="P58" t="s">
        <v>229</v>
      </c>
      <c r="Q58" t="s">
        <v>229</v>
      </c>
      <c r="R58" t="s">
        <v>557</v>
      </c>
      <c r="S58" t="s">
        <v>229</v>
      </c>
      <c r="T58" t="s">
        <v>229</v>
      </c>
      <c r="U58" t="s">
        <v>229</v>
      </c>
      <c r="V58">
        <v>17</v>
      </c>
      <c r="W58">
        <v>15.2</v>
      </c>
      <c r="X58">
        <v>16.1</v>
      </c>
      <c r="Y58">
        <v>17</v>
      </c>
      <c r="Z58">
        <v>103</v>
      </c>
      <c r="AA58" t="s">
        <v>558</v>
      </c>
      <c r="AB58">
        <v>34.1</v>
      </c>
      <c r="AC58">
        <v>56</v>
      </c>
    </row>
    <row r="59" spans="1:29" x14ac:dyDescent="0.25">
      <c r="A59" t="s">
        <v>226</v>
      </c>
      <c r="B59" t="s">
        <v>227</v>
      </c>
      <c r="C59" t="s">
        <v>232</v>
      </c>
      <c r="D59" t="s">
        <v>319</v>
      </c>
      <c r="E59" t="s">
        <v>136</v>
      </c>
      <c r="F59" t="s">
        <v>137</v>
      </c>
      <c r="G59" t="s">
        <v>267</v>
      </c>
      <c r="H59" t="s">
        <v>267</v>
      </c>
      <c r="I59" t="s">
        <v>267</v>
      </c>
      <c r="J59" t="s">
        <v>267</v>
      </c>
      <c r="K59" t="s">
        <v>267</v>
      </c>
      <c r="L59" t="s">
        <v>267</v>
      </c>
      <c r="M59" t="s">
        <v>545</v>
      </c>
      <c r="N59" t="s">
        <v>345</v>
      </c>
      <c r="O59" t="s">
        <v>229</v>
      </c>
      <c r="P59" t="s">
        <v>229</v>
      </c>
      <c r="Q59" t="s">
        <v>331</v>
      </c>
      <c r="R59" t="s">
        <v>345</v>
      </c>
      <c r="S59" t="s">
        <v>229</v>
      </c>
      <c r="T59" t="s">
        <v>229</v>
      </c>
      <c r="U59" t="s">
        <v>331</v>
      </c>
      <c r="W59">
        <v>86</v>
      </c>
      <c r="X59">
        <v>93</v>
      </c>
      <c r="Y59">
        <v>97</v>
      </c>
      <c r="Z59">
        <v>268</v>
      </c>
      <c r="AA59" t="s">
        <v>559</v>
      </c>
      <c r="AB59">
        <v>88.7</v>
      </c>
      <c r="AC59">
        <v>57</v>
      </c>
    </row>
    <row r="60" spans="1:29" x14ac:dyDescent="0.25">
      <c r="A60" t="s">
        <v>226</v>
      </c>
      <c r="B60" t="s">
        <v>227</v>
      </c>
      <c r="C60" t="s">
        <v>232</v>
      </c>
      <c r="D60" t="s">
        <v>326</v>
      </c>
      <c r="E60" t="s">
        <v>138</v>
      </c>
      <c r="F60" t="s">
        <v>139</v>
      </c>
      <c r="G60" t="s">
        <v>267</v>
      </c>
      <c r="H60" t="s">
        <v>267</v>
      </c>
      <c r="I60" t="s">
        <v>267</v>
      </c>
      <c r="J60" t="s">
        <v>267</v>
      </c>
      <c r="K60" t="s">
        <v>267</v>
      </c>
      <c r="L60" t="s">
        <v>267</v>
      </c>
      <c r="M60" t="s">
        <v>338</v>
      </c>
      <c r="N60" t="s">
        <v>560</v>
      </c>
      <c r="O60" t="s">
        <v>229</v>
      </c>
      <c r="P60" t="s">
        <v>229</v>
      </c>
      <c r="Q60" t="s">
        <v>526</v>
      </c>
      <c r="R60" t="s">
        <v>561</v>
      </c>
      <c r="S60" t="s">
        <v>229</v>
      </c>
      <c r="T60" t="s">
        <v>229</v>
      </c>
      <c r="U60" t="s">
        <v>526</v>
      </c>
      <c r="W60">
        <v>138.5</v>
      </c>
      <c r="X60">
        <v>219.5</v>
      </c>
      <c r="Y60">
        <v>334</v>
      </c>
      <c r="Z60">
        <v>298</v>
      </c>
      <c r="AA60" t="s">
        <v>562</v>
      </c>
      <c r="AB60">
        <v>98.7</v>
      </c>
      <c r="AC60">
        <v>58</v>
      </c>
    </row>
    <row r="61" spans="1:29" x14ac:dyDescent="0.25">
      <c r="A61" t="s">
        <v>226</v>
      </c>
      <c r="B61" t="s">
        <v>227</v>
      </c>
      <c r="C61" t="s">
        <v>232</v>
      </c>
      <c r="D61" t="s">
        <v>326</v>
      </c>
      <c r="E61" t="s">
        <v>140</v>
      </c>
      <c r="F61" t="s">
        <v>141</v>
      </c>
      <c r="G61" t="s">
        <v>260</v>
      </c>
      <c r="H61" t="s">
        <v>267</v>
      </c>
      <c r="I61" t="s">
        <v>267</v>
      </c>
      <c r="J61" t="s">
        <v>563</v>
      </c>
      <c r="K61" t="s">
        <v>267</v>
      </c>
      <c r="L61" t="s">
        <v>267</v>
      </c>
      <c r="M61" t="s">
        <v>229</v>
      </c>
      <c r="N61" t="s">
        <v>546</v>
      </c>
      <c r="O61" t="s">
        <v>229</v>
      </c>
      <c r="P61" t="s">
        <v>229</v>
      </c>
      <c r="Q61" t="s">
        <v>331</v>
      </c>
      <c r="R61" t="s">
        <v>564</v>
      </c>
      <c r="S61" t="s">
        <v>229</v>
      </c>
      <c r="T61" t="s">
        <v>229</v>
      </c>
      <c r="U61" t="s">
        <v>331</v>
      </c>
      <c r="V61">
        <v>0</v>
      </c>
      <c r="W61">
        <v>0</v>
      </c>
      <c r="X61">
        <v>0</v>
      </c>
      <c r="Y61">
        <v>3</v>
      </c>
      <c r="Z61">
        <v>108</v>
      </c>
      <c r="AA61" t="s">
        <v>565</v>
      </c>
      <c r="AB61">
        <v>35.8</v>
      </c>
      <c r="AC61">
        <v>59</v>
      </c>
    </row>
    <row r="62" spans="1:29" x14ac:dyDescent="0.25">
      <c r="A62" t="s">
        <v>226</v>
      </c>
      <c r="B62" t="s">
        <v>227</v>
      </c>
      <c r="C62" t="s">
        <v>232</v>
      </c>
      <c r="D62" t="s">
        <v>566</v>
      </c>
      <c r="E62" t="s">
        <v>207</v>
      </c>
      <c r="F62" t="s">
        <v>142</v>
      </c>
      <c r="G62" t="s">
        <v>567</v>
      </c>
      <c r="H62" t="s">
        <v>267</v>
      </c>
      <c r="I62" t="s">
        <v>267</v>
      </c>
      <c r="J62" t="s">
        <v>568</v>
      </c>
      <c r="K62" t="s">
        <v>267</v>
      </c>
      <c r="L62" t="s">
        <v>267</v>
      </c>
      <c r="M62" t="s">
        <v>229</v>
      </c>
      <c r="N62" t="s">
        <v>569</v>
      </c>
      <c r="O62" t="s">
        <v>229</v>
      </c>
      <c r="P62" t="s">
        <v>229</v>
      </c>
      <c r="Q62" t="s">
        <v>229</v>
      </c>
      <c r="R62" t="s">
        <v>345</v>
      </c>
      <c r="S62" t="s">
        <v>229</v>
      </c>
      <c r="T62" t="s">
        <v>229</v>
      </c>
      <c r="U62" t="s">
        <v>229</v>
      </c>
      <c r="V62">
        <v>90</v>
      </c>
      <c r="W62">
        <v>80</v>
      </c>
      <c r="X62">
        <v>86</v>
      </c>
      <c r="Y62">
        <v>92</v>
      </c>
      <c r="Z62">
        <v>170</v>
      </c>
      <c r="AA62" t="s">
        <v>570</v>
      </c>
      <c r="AB62">
        <v>56.3</v>
      </c>
      <c r="AC62">
        <v>61</v>
      </c>
    </row>
    <row r="63" spans="1:29" x14ac:dyDescent="0.25">
      <c r="A63" t="s">
        <v>226</v>
      </c>
      <c r="B63" t="s">
        <v>227</v>
      </c>
      <c r="C63" t="s">
        <v>232</v>
      </c>
      <c r="D63" t="s">
        <v>319</v>
      </c>
      <c r="E63" t="s">
        <v>143</v>
      </c>
      <c r="F63" t="s">
        <v>144</v>
      </c>
      <c r="G63" t="s">
        <v>541</v>
      </c>
      <c r="H63" t="s">
        <v>267</v>
      </c>
      <c r="I63" t="s">
        <v>267</v>
      </c>
      <c r="J63" t="s">
        <v>571</v>
      </c>
      <c r="K63" t="s">
        <v>267</v>
      </c>
      <c r="L63" t="s">
        <v>267</v>
      </c>
      <c r="M63" t="s">
        <v>229</v>
      </c>
      <c r="N63" t="s">
        <v>493</v>
      </c>
      <c r="O63" t="s">
        <v>229</v>
      </c>
      <c r="P63" t="s">
        <v>229</v>
      </c>
      <c r="Q63" t="s">
        <v>229</v>
      </c>
      <c r="R63" t="s">
        <v>572</v>
      </c>
      <c r="S63" t="s">
        <v>229</v>
      </c>
      <c r="T63" t="s">
        <v>229</v>
      </c>
      <c r="U63" t="s">
        <v>229</v>
      </c>
      <c r="V63">
        <v>72</v>
      </c>
      <c r="W63">
        <v>74</v>
      </c>
      <c r="X63">
        <v>77</v>
      </c>
      <c r="Y63">
        <v>79</v>
      </c>
      <c r="Z63">
        <v>10</v>
      </c>
      <c r="AA63" t="s">
        <v>573</v>
      </c>
      <c r="AB63">
        <v>3.3</v>
      </c>
      <c r="AC63">
        <v>62</v>
      </c>
    </row>
    <row r="64" spans="1:29" x14ac:dyDescent="0.25">
      <c r="A64" t="s">
        <v>226</v>
      </c>
      <c r="B64" t="s">
        <v>227</v>
      </c>
      <c r="C64" t="s">
        <v>232</v>
      </c>
      <c r="D64" t="s">
        <v>319</v>
      </c>
      <c r="E64" t="s">
        <v>145</v>
      </c>
      <c r="F64" t="s">
        <v>146</v>
      </c>
      <c r="G64" t="s">
        <v>574</v>
      </c>
      <c r="H64" t="s">
        <v>267</v>
      </c>
      <c r="I64" t="s">
        <v>267</v>
      </c>
      <c r="J64" t="s">
        <v>571</v>
      </c>
      <c r="K64" t="s">
        <v>267</v>
      </c>
      <c r="L64" t="s">
        <v>267</v>
      </c>
      <c r="M64" t="s">
        <v>229</v>
      </c>
      <c r="N64" t="s">
        <v>339</v>
      </c>
      <c r="O64" t="s">
        <v>229</v>
      </c>
      <c r="P64" t="s">
        <v>229</v>
      </c>
      <c r="Q64" t="s">
        <v>229</v>
      </c>
      <c r="R64" t="s">
        <v>343</v>
      </c>
      <c r="S64" t="s">
        <v>229</v>
      </c>
      <c r="T64" t="s">
        <v>229</v>
      </c>
      <c r="U64" t="s">
        <v>229</v>
      </c>
      <c r="V64">
        <v>73</v>
      </c>
      <c r="W64">
        <v>74</v>
      </c>
      <c r="X64">
        <v>78</v>
      </c>
      <c r="Y64">
        <v>81</v>
      </c>
      <c r="Z64">
        <v>10</v>
      </c>
      <c r="AA64" t="s">
        <v>575</v>
      </c>
      <c r="AB64">
        <v>3.3</v>
      </c>
      <c r="AC64">
        <v>63</v>
      </c>
    </row>
    <row r="65" spans="1:29" x14ac:dyDescent="0.25">
      <c r="A65" t="s">
        <v>226</v>
      </c>
      <c r="B65" t="s">
        <v>227</v>
      </c>
      <c r="C65" t="s">
        <v>232</v>
      </c>
      <c r="D65" t="s">
        <v>319</v>
      </c>
      <c r="E65" t="s">
        <v>147</v>
      </c>
      <c r="F65" t="s">
        <v>148</v>
      </c>
      <c r="G65" t="s">
        <v>576</v>
      </c>
      <c r="H65" t="s">
        <v>267</v>
      </c>
      <c r="I65" t="s">
        <v>267</v>
      </c>
      <c r="J65" t="s">
        <v>571</v>
      </c>
      <c r="K65" t="s">
        <v>267</v>
      </c>
      <c r="L65" t="s">
        <v>267</v>
      </c>
      <c r="M65" t="s">
        <v>229</v>
      </c>
      <c r="N65" t="s">
        <v>330</v>
      </c>
      <c r="O65" t="s">
        <v>229</v>
      </c>
      <c r="P65" t="s">
        <v>229</v>
      </c>
      <c r="Q65" t="s">
        <v>229</v>
      </c>
      <c r="R65" t="s">
        <v>268</v>
      </c>
      <c r="S65" t="s">
        <v>229</v>
      </c>
      <c r="T65" t="s">
        <v>229</v>
      </c>
      <c r="U65" t="s">
        <v>229</v>
      </c>
      <c r="V65">
        <v>55</v>
      </c>
      <c r="W65">
        <v>60</v>
      </c>
      <c r="X65">
        <v>63</v>
      </c>
      <c r="Y65">
        <v>67</v>
      </c>
      <c r="Z65">
        <v>10</v>
      </c>
      <c r="AA65" t="s">
        <v>577</v>
      </c>
      <c r="AB65">
        <v>3.3</v>
      </c>
      <c r="AC65">
        <v>64</v>
      </c>
    </row>
    <row r="66" spans="1:29" x14ac:dyDescent="0.25">
      <c r="A66" t="s">
        <v>226</v>
      </c>
      <c r="B66" t="s">
        <v>227</v>
      </c>
      <c r="C66" t="s">
        <v>232</v>
      </c>
      <c r="D66" t="s">
        <v>319</v>
      </c>
      <c r="E66" t="s">
        <v>149</v>
      </c>
      <c r="F66" t="s">
        <v>150</v>
      </c>
      <c r="G66" t="s">
        <v>534</v>
      </c>
      <c r="H66" t="s">
        <v>267</v>
      </c>
      <c r="I66" t="s">
        <v>267</v>
      </c>
      <c r="J66" t="s">
        <v>571</v>
      </c>
      <c r="K66" t="s">
        <v>267</v>
      </c>
      <c r="L66" t="s">
        <v>267</v>
      </c>
      <c r="M66" t="s">
        <v>229</v>
      </c>
      <c r="N66" t="s">
        <v>578</v>
      </c>
      <c r="O66" t="s">
        <v>229</v>
      </c>
      <c r="P66" t="s">
        <v>229</v>
      </c>
      <c r="Q66" t="s">
        <v>229</v>
      </c>
      <c r="R66" t="s">
        <v>555</v>
      </c>
      <c r="S66" t="s">
        <v>229</v>
      </c>
      <c r="T66" t="s">
        <v>229</v>
      </c>
      <c r="U66" t="s">
        <v>229</v>
      </c>
      <c r="V66">
        <v>54</v>
      </c>
      <c r="W66">
        <v>59</v>
      </c>
      <c r="X66">
        <v>62</v>
      </c>
      <c r="Y66">
        <v>65</v>
      </c>
      <c r="Z66">
        <v>10</v>
      </c>
      <c r="AA66" t="s">
        <v>579</v>
      </c>
      <c r="AB66">
        <v>3.3</v>
      </c>
      <c r="AC66">
        <v>65</v>
      </c>
    </row>
    <row r="67" spans="1:29" x14ac:dyDescent="0.25">
      <c r="A67" t="s">
        <v>226</v>
      </c>
      <c r="B67" t="s">
        <v>227</v>
      </c>
      <c r="C67" t="s">
        <v>232</v>
      </c>
      <c r="D67" t="s">
        <v>319</v>
      </c>
      <c r="E67" t="s">
        <v>151</v>
      </c>
      <c r="F67" t="s">
        <v>152</v>
      </c>
      <c r="G67" t="s">
        <v>268</v>
      </c>
      <c r="H67" t="s">
        <v>267</v>
      </c>
      <c r="I67" t="s">
        <v>267</v>
      </c>
      <c r="J67" t="s">
        <v>571</v>
      </c>
      <c r="K67" t="s">
        <v>267</v>
      </c>
      <c r="L67" t="s">
        <v>267</v>
      </c>
      <c r="M67" t="s">
        <v>229</v>
      </c>
      <c r="N67" t="s">
        <v>574</v>
      </c>
      <c r="O67" t="s">
        <v>229</v>
      </c>
      <c r="P67" t="s">
        <v>229</v>
      </c>
      <c r="Q67" t="s">
        <v>229</v>
      </c>
      <c r="R67" t="s">
        <v>340</v>
      </c>
      <c r="S67" t="s">
        <v>229</v>
      </c>
      <c r="T67" t="s">
        <v>229</v>
      </c>
      <c r="U67" t="s">
        <v>229</v>
      </c>
      <c r="V67">
        <v>70</v>
      </c>
      <c r="W67">
        <v>69</v>
      </c>
      <c r="X67">
        <v>72</v>
      </c>
      <c r="Y67">
        <v>76</v>
      </c>
      <c r="Z67">
        <v>10</v>
      </c>
      <c r="AA67" t="s">
        <v>580</v>
      </c>
      <c r="AB67">
        <v>3.3</v>
      </c>
      <c r="AC67">
        <v>66</v>
      </c>
    </row>
    <row r="68" spans="1:29" x14ac:dyDescent="0.25">
      <c r="A68" t="s">
        <v>226</v>
      </c>
      <c r="B68" t="s">
        <v>227</v>
      </c>
      <c r="C68" t="s">
        <v>232</v>
      </c>
      <c r="D68" t="s">
        <v>319</v>
      </c>
      <c r="E68" t="s">
        <v>153</v>
      </c>
      <c r="F68" t="s">
        <v>154</v>
      </c>
      <c r="G68" t="s">
        <v>581</v>
      </c>
      <c r="H68" t="s">
        <v>267</v>
      </c>
      <c r="I68" t="s">
        <v>267</v>
      </c>
      <c r="J68" t="s">
        <v>571</v>
      </c>
      <c r="K68" t="s">
        <v>267</v>
      </c>
      <c r="L68" t="s">
        <v>267</v>
      </c>
      <c r="M68" t="s">
        <v>229</v>
      </c>
      <c r="N68" t="s">
        <v>582</v>
      </c>
      <c r="O68" t="s">
        <v>229</v>
      </c>
      <c r="P68" t="s">
        <v>229</v>
      </c>
      <c r="Q68" t="s">
        <v>229</v>
      </c>
      <c r="R68" t="s">
        <v>583</v>
      </c>
      <c r="S68" t="s">
        <v>229</v>
      </c>
      <c r="T68" t="s">
        <v>229</v>
      </c>
      <c r="U68" t="s">
        <v>229</v>
      </c>
      <c r="V68">
        <v>49</v>
      </c>
      <c r="W68">
        <v>45</v>
      </c>
      <c r="X68">
        <v>51</v>
      </c>
      <c r="Y68">
        <v>56</v>
      </c>
      <c r="Z68">
        <v>10</v>
      </c>
      <c r="AA68" t="s">
        <v>584</v>
      </c>
      <c r="AB68">
        <v>3.3</v>
      </c>
      <c r="AC68">
        <v>67</v>
      </c>
    </row>
    <row r="69" spans="1:29" x14ac:dyDescent="0.25">
      <c r="A69" t="s">
        <v>226</v>
      </c>
      <c r="B69" t="s">
        <v>227</v>
      </c>
      <c r="C69" t="s">
        <v>232</v>
      </c>
      <c r="D69" t="s">
        <v>319</v>
      </c>
      <c r="E69" t="s">
        <v>155</v>
      </c>
      <c r="F69" t="s">
        <v>156</v>
      </c>
      <c r="G69" t="s">
        <v>569</v>
      </c>
      <c r="H69" t="s">
        <v>267</v>
      </c>
      <c r="I69" t="s">
        <v>267</v>
      </c>
      <c r="J69" t="s">
        <v>571</v>
      </c>
      <c r="K69" t="s">
        <v>267</v>
      </c>
      <c r="L69" t="s">
        <v>267</v>
      </c>
      <c r="M69" t="s">
        <v>229</v>
      </c>
      <c r="N69" t="s">
        <v>336</v>
      </c>
      <c r="O69" t="s">
        <v>229</v>
      </c>
      <c r="P69" t="s">
        <v>229</v>
      </c>
      <c r="Q69" t="s">
        <v>229</v>
      </c>
      <c r="R69" t="s">
        <v>523</v>
      </c>
      <c r="S69" t="s">
        <v>229</v>
      </c>
      <c r="T69" t="s">
        <v>229</v>
      </c>
      <c r="U69" t="s">
        <v>229</v>
      </c>
      <c r="V69">
        <v>85</v>
      </c>
      <c r="W69">
        <v>84</v>
      </c>
      <c r="X69">
        <v>86</v>
      </c>
      <c r="Y69">
        <v>88</v>
      </c>
      <c r="Z69">
        <v>10</v>
      </c>
      <c r="AA69" t="s">
        <v>585</v>
      </c>
      <c r="AB69">
        <v>3.3</v>
      </c>
      <c r="AC69">
        <v>68</v>
      </c>
    </row>
    <row r="70" spans="1:29" x14ac:dyDescent="0.25">
      <c r="A70" t="s">
        <v>226</v>
      </c>
      <c r="B70" t="s">
        <v>227</v>
      </c>
      <c r="C70" t="s">
        <v>232</v>
      </c>
      <c r="D70" t="s">
        <v>319</v>
      </c>
      <c r="E70" t="s">
        <v>157</v>
      </c>
      <c r="F70" t="s">
        <v>158</v>
      </c>
      <c r="G70" t="s">
        <v>586</v>
      </c>
      <c r="H70" t="s">
        <v>267</v>
      </c>
      <c r="I70" t="s">
        <v>267</v>
      </c>
      <c r="J70" t="s">
        <v>571</v>
      </c>
      <c r="K70" t="s">
        <v>267</v>
      </c>
      <c r="L70" t="s">
        <v>267</v>
      </c>
      <c r="M70" t="s">
        <v>229</v>
      </c>
      <c r="N70" t="s">
        <v>587</v>
      </c>
      <c r="O70" t="s">
        <v>229</v>
      </c>
      <c r="P70" t="s">
        <v>229</v>
      </c>
      <c r="Q70" t="s">
        <v>229</v>
      </c>
      <c r="R70" t="s">
        <v>534</v>
      </c>
      <c r="S70" t="s">
        <v>229</v>
      </c>
      <c r="T70" t="s">
        <v>229</v>
      </c>
      <c r="U70" t="s">
        <v>229</v>
      </c>
      <c r="V70">
        <v>45</v>
      </c>
      <c r="W70">
        <v>45</v>
      </c>
      <c r="X70">
        <v>51</v>
      </c>
      <c r="Y70">
        <v>54</v>
      </c>
      <c r="Z70">
        <v>10</v>
      </c>
      <c r="AA70" t="s">
        <v>588</v>
      </c>
      <c r="AB70">
        <v>3.3</v>
      </c>
      <c r="AC70">
        <v>69</v>
      </c>
    </row>
    <row r="71" spans="1:29" x14ac:dyDescent="0.25">
      <c r="A71" t="s">
        <v>226</v>
      </c>
      <c r="B71" t="s">
        <v>227</v>
      </c>
      <c r="C71" t="s">
        <v>232</v>
      </c>
      <c r="D71" t="s">
        <v>319</v>
      </c>
      <c r="E71" t="s">
        <v>159</v>
      </c>
      <c r="F71" t="s">
        <v>160</v>
      </c>
      <c r="G71" t="s">
        <v>589</v>
      </c>
      <c r="H71" t="s">
        <v>267</v>
      </c>
      <c r="I71" t="s">
        <v>267</v>
      </c>
      <c r="J71" t="s">
        <v>571</v>
      </c>
      <c r="K71" t="s">
        <v>267</v>
      </c>
      <c r="L71" t="s">
        <v>267</v>
      </c>
      <c r="M71" t="s">
        <v>229</v>
      </c>
      <c r="N71" t="s">
        <v>268</v>
      </c>
      <c r="O71" t="s">
        <v>229</v>
      </c>
      <c r="P71" t="s">
        <v>229</v>
      </c>
      <c r="Q71" t="s">
        <v>229</v>
      </c>
      <c r="R71" t="s">
        <v>574</v>
      </c>
      <c r="S71" t="s">
        <v>229</v>
      </c>
      <c r="T71" t="s">
        <v>229</v>
      </c>
      <c r="U71" t="s">
        <v>229</v>
      </c>
      <c r="V71">
        <v>65</v>
      </c>
      <c r="W71">
        <v>65</v>
      </c>
      <c r="X71">
        <v>71</v>
      </c>
      <c r="Y71">
        <v>75</v>
      </c>
      <c r="Z71">
        <v>10</v>
      </c>
      <c r="AA71" t="s">
        <v>590</v>
      </c>
      <c r="AB71">
        <v>3.3</v>
      </c>
      <c r="AC71">
        <v>70</v>
      </c>
    </row>
    <row r="72" spans="1:29" x14ac:dyDescent="0.25">
      <c r="A72" t="s">
        <v>226</v>
      </c>
      <c r="B72" t="s">
        <v>227</v>
      </c>
      <c r="C72" t="s">
        <v>232</v>
      </c>
      <c r="D72" t="s">
        <v>319</v>
      </c>
      <c r="E72" t="s">
        <v>161</v>
      </c>
      <c r="F72" t="s">
        <v>162</v>
      </c>
      <c r="G72" t="s">
        <v>330</v>
      </c>
      <c r="H72" t="s">
        <v>267</v>
      </c>
      <c r="I72" t="s">
        <v>267</v>
      </c>
      <c r="J72" t="s">
        <v>571</v>
      </c>
      <c r="K72" t="s">
        <v>267</v>
      </c>
      <c r="L72" t="s">
        <v>267</v>
      </c>
      <c r="M72" t="s">
        <v>229</v>
      </c>
      <c r="N72" t="s">
        <v>268</v>
      </c>
      <c r="O72" t="s">
        <v>229</v>
      </c>
      <c r="P72" t="s">
        <v>229</v>
      </c>
      <c r="Q72" t="s">
        <v>229</v>
      </c>
      <c r="R72" t="s">
        <v>541</v>
      </c>
      <c r="S72" t="s">
        <v>229</v>
      </c>
      <c r="T72" t="s">
        <v>229</v>
      </c>
      <c r="U72" t="s">
        <v>229</v>
      </c>
      <c r="V72">
        <v>64</v>
      </c>
      <c r="W72">
        <v>65</v>
      </c>
      <c r="X72">
        <v>70</v>
      </c>
      <c r="Y72">
        <v>77</v>
      </c>
      <c r="Z72">
        <v>10</v>
      </c>
      <c r="AA72" t="s">
        <v>591</v>
      </c>
      <c r="AB72">
        <v>3.3</v>
      </c>
      <c r="AC72">
        <v>71</v>
      </c>
    </row>
    <row r="73" spans="1:29" x14ac:dyDescent="0.25">
      <c r="A73" t="s">
        <v>226</v>
      </c>
      <c r="B73" t="s">
        <v>227</v>
      </c>
      <c r="C73" t="s">
        <v>232</v>
      </c>
      <c r="D73" t="s">
        <v>319</v>
      </c>
      <c r="E73" t="s">
        <v>163</v>
      </c>
      <c r="F73" t="s">
        <v>164</v>
      </c>
      <c r="G73" t="s">
        <v>592</v>
      </c>
      <c r="H73" t="s">
        <v>267</v>
      </c>
      <c r="I73" t="s">
        <v>267</v>
      </c>
      <c r="J73" t="s">
        <v>571</v>
      </c>
      <c r="K73" t="s">
        <v>267</v>
      </c>
      <c r="L73" t="s">
        <v>267</v>
      </c>
      <c r="M73" t="s">
        <v>229</v>
      </c>
      <c r="N73" t="s">
        <v>593</v>
      </c>
      <c r="O73" t="s">
        <v>229</v>
      </c>
      <c r="P73" t="s">
        <v>229</v>
      </c>
      <c r="Q73" t="s">
        <v>229</v>
      </c>
      <c r="R73" t="s">
        <v>594</v>
      </c>
      <c r="S73" t="s">
        <v>229</v>
      </c>
      <c r="T73" t="s">
        <v>229</v>
      </c>
      <c r="U73" t="s">
        <v>229</v>
      </c>
      <c r="V73">
        <v>10</v>
      </c>
      <c r="W73">
        <v>16</v>
      </c>
      <c r="X73">
        <v>20</v>
      </c>
      <c r="Y73">
        <v>24</v>
      </c>
      <c r="Z73">
        <v>10</v>
      </c>
      <c r="AA73" t="s">
        <v>595</v>
      </c>
      <c r="AB73">
        <v>3.3</v>
      </c>
      <c r="AC73">
        <v>72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
  <sheetViews>
    <sheetView workbookViewId="0">
      <selection sqref="A1:T1"/>
    </sheetView>
  </sheetViews>
  <sheetFormatPr defaultRowHeight="15" x14ac:dyDescent="0.25"/>
  <sheetData>
    <row r="1" spans="1:20" ht="48.75" customHeight="1" x14ac:dyDescent="0.25">
      <c r="A1" s="72" t="s">
        <v>13</v>
      </c>
      <c r="B1" s="73"/>
      <c r="C1" s="73"/>
      <c r="D1" s="73"/>
      <c r="E1" s="73"/>
      <c r="F1" s="73"/>
      <c r="G1" s="73"/>
      <c r="H1" s="73"/>
      <c r="I1" s="73"/>
      <c r="J1" s="73"/>
      <c r="K1" s="73"/>
      <c r="L1" s="73"/>
      <c r="M1" s="73"/>
      <c r="N1" s="73"/>
      <c r="O1" s="73"/>
      <c r="P1" s="73"/>
      <c r="Q1" s="73"/>
      <c r="R1" s="73"/>
      <c r="S1" s="73"/>
      <c r="T1" s="73"/>
    </row>
    <row r="2" spans="1:20" ht="65.25" customHeight="1" x14ac:dyDescent="0.25">
      <c r="A2" s="74" t="s">
        <v>222</v>
      </c>
      <c r="B2" s="74"/>
      <c r="C2" s="74"/>
      <c r="D2" s="74"/>
      <c r="E2" s="74"/>
      <c r="F2" s="74"/>
      <c r="G2" s="74"/>
      <c r="H2" s="74"/>
      <c r="I2" s="74"/>
      <c r="J2" s="74"/>
      <c r="K2" s="74"/>
      <c r="L2" s="74"/>
      <c r="M2" s="74"/>
      <c r="N2" s="74"/>
      <c r="O2" s="74"/>
      <c r="P2" s="74"/>
      <c r="Q2" s="74"/>
      <c r="R2" s="74"/>
      <c r="S2" s="74"/>
      <c r="T2" s="74"/>
    </row>
    <row r="3" spans="1:20" ht="102" customHeight="1" x14ac:dyDescent="0.25">
      <c r="A3" s="74" t="s">
        <v>225</v>
      </c>
      <c r="B3" s="74"/>
      <c r="C3" s="74"/>
      <c r="D3" s="74"/>
      <c r="E3" s="74"/>
      <c r="F3" s="74"/>
      <c r="G3" s="74"/>
      <c r="H3" s="74"/>
      <c r="I3" s="74"/>
      <c r="J3" s="74"/>
      <c r="K3" s="74"/>
      <c r="L3" s="74"/>
      <c r="M3" s="74"/>
      <c r="N3" s="74"/>
      <c r="O3" s="74"/>
      <c r="P3" s="74"/>
      <c r="Q3" s="74"/>
      <c r="R3" s="74"/>
      <c r="S3" s="74"/>
      <c r="T3" s="74"/>
    </row>
    <row r="4" spans="1:20" ht="172.5" customHeight="1" x14ac:dyDescent="0.25">
      <c r="A4" s="74" t="s">
        <v>219</v>
      </c>
      <c r="B4" s="74"/>
      <c r="C4" s="74"/>
      <c r="D4" s="74"/>
      <c r="E4" s="74"/>
      <c r="F4" s="74"/>
      <c r="G4" s="74"/>
      <c r="H4" s="74"/>
      <c r="I4" s="74"/>
      <c r="J4" s="74"/>
      <c r="K4" s="74"/>
      <c r="L4" s="74"/>
      <c r="M4" s="74"/>
      <c r="N4" s="74"/>
      <c r="O4" s="74"/>
      <c r="P4" s="74"/>
      <c r="Q4" s="74"/>
      <c r="R4" s="74"/>
      <c r="S4" s="74"/>
      <c r="T4" s="74"/>
    </row>
    <row r="5" spans="1:20" ht="52.5" customHeight="1" x14ac:dyDescent="0.25">
      <c r="A5" s="74" t="s">
        <v>223</v>
      </c>
      <c r="B5" s="74"/>
      <c r="C5" s="74"/>
      <c r="D5" s="74"/>
      <c r="E5" s="74"/>
      <c r="F5" s="74"/>
      <c r="G5" s="74"/>
      <c r="H5" s="74"/>
      <c r="I5" s="74"/>
      <c r="J5" s="74"/>
      <c r="K5" s="74"/>
      <c r="L5" s="74"/>
      <c r="M5" s="74"/>
      <c r="N5" s="74"/>
      <c r="O5" s="74"/>
      <c r="P5" s="74"/>
      <c r="Q5" s="74"/>
      <c r="R5" s="74"/>
      <c r="S5" s="74"/>
      <c r="T5" s="74"/>
    </row>
    <row r="6" spans="1:20" ht="52.5" customHeight="1" x14ac:dyDescent="0.25">
      <c r="A6" s="74" t="s">
        <v>176</v>
      </c>
      <c r="B6" s="74"/>
      <c r="C6" s="74"/>
      <c r="D6" s="74"/>
      <c r="E6" s="74"/>
      <c r="F6" s="74"/>
      <c r="G6" s="74"/>
      <c r="H6" s="74"/>
      <c r="I6" s="74"/>
      <c r="J6" s="74"/>
      <c r="K6" s="74"/>
      <c r="L6" s="74"/>
      <c r="M6" s="74"/>
      <c r="N6" s="74"/>
      <c r="O6" s="74"/>
      <c r="P6" s="74"/>
      <c r="Q6" s="74"/>
      <c r="R6" s="74"/>
      <c r="S6" s="74"/>
      <c r="T6" s="74"/>
    </row>
    <row r="7" spans="1:20" ht="52.5" customHeight="1" x14ac:dyDescent="0.25">
      <c r="A7" s="74" t="s">
        <v>177</v>
      </c>
      <c r="B7" s="74"/>
      <c r="C7" s="74"/>
      <c r="D7" s="74"/>
      <c r="E7" s="74"/>
      <c r="F7" s="74"/>
      <c r="G7" s="74"/>
      <c r="H7" s="74"/>
      <c r="I7" s="74"/>
      <c r="J7" s="74"/>
      <c r="K7" s="74"/>
      <c r="L7" s="74"/>
      <c r="M7" s="74"/>
      <c r="N7" s="74"/>
      <c r="O7" s="74"/>
      <c r="P7" s="74"/>
      <c r="Q7" s="74"/>
      <c r="R7" s="74"/>
      <c r="S7" s="74"/>
      <c r="T7" s="74"/>
    </row>
  </sheetData>
  <mergeCells count="7">
    <mergeCell ref="A1:T1"/>
    <mergeCell ref="A6:T6"/>
    <mergeCell ref="A7:T7"/>
    <mergeCell ref="A3:T3"/>
    <mergeCell ref="A4:T4"/>
    <mergeCell ref="A5:T5"/>
    <mergeCell ref="A2:T2"/>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8576"/>
  <sheetViews>
    <sheetView tabSelected="0" workbookViewId="0">
      <selection activeCell="A1" sqref="A1"/>
    </sheetView>
  </sheetViews>
  <sheetFormatPr defaultRowHeight="15" x14ac:dyDescent="0.25"/>
  <cols>
    <col min="1" max="1" width="12" customWidth="1"/>
    <col min="2" max="2" width="16" customWidth="1"/>
    <col min="3" max="3" width="41" customWidth="1"/>
    <col min="4" max="4" width="10" customWidth="1"/>
    <col min="5" max="5" width="33" customWidth="1"/>
    <col min="6" max="6" width="24" customWidth="1"/>
    <col min="7" max="7" width="10" customWidth="1"/>
    <col min="8" max="8" width="41" customWidth="1"/>
    <col min="9" max="9" width="10" customWidth="1"/>
    <col min="10" max="10" width="41" customWidth="1"/>
    <col min="11" max="11" width="10" customWidth="1"/>
    <col min="12" max="12" width="41" customWidth="1"/>
  </cols>
  <sheetData>
    <row r="1" spans="1:12" x14ac:dyDescent="0.25">
      <c r="A1" t="s">
        <v>6</v>
      </c>
      <c r="B1" t="s">
        <v>14</v>
      </c>
      <c r="C1" t="s">
        <v>15</v>
      </c>
      <c r="D1" t="s">
        <v>16</v>
      </c>
      <c r="E1" t="s">
        <v>184</v>
      </c>
      <c r="F1" t="s">
        <v>17</v>
      </c>
      <c r="G1" t="s">
        <v>18</v>
      </c>
      <c r="H1" t="s">
        <v>19</v>
      </c>
      <c r="I1" t="s">
        <v>20</v>
      </c>
      <c r="J1" t="s">
        <v>21</v>
      </c>
      <c r="K1" t="s">
        <v>22</v>
      </c>
      <c r="L1" t="s">
        <v>23</v>
      </c>
    </row>
    <row r="2" spans="1:12" x14ac:dyDescent="0.25">
      <c r="A2" t="s">
        <v>226</v>
      </c>
      <c r="B2" t="s">
        <v>227</v>
      </c>
      <c r="C2" t="s">
        <v>228</v>
      </c>
      <c r="D2" t="s">
        <v>193</v>
      </c>
      <c r="E2" t="s">
        <v>229</v>
      </c>
      <c r="F2">
        <v>1</v>
      </c>
      <c r="G2" t="s">
        <v>230</v>
      </c>
      <c r="H2" t="s">
        <v>231</v>
      </c>
      <c r="I2" t="s">
        <v>229</v>
      </c>
      <c r="J2" t="s">
        <v>229</v>
      </c>
      <c r="K2" t="s">
        <v>229</v>
      </c>
      <c r="L2" t="s">
        <v>229</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8576"/>
  <sheetViews>
    <sheetView tabSelected="0" workbookViewId="0">
      <selection activeCell="A1" sqref="A1"/>
    </sheetView>
  </sheetViews>
  <sheetFormatPr defaultRowHeight="15" x14ac:dyDescent="0.25"/>
  <cols>
    <col min="1" max="1" width="12" customWidth="1"/>
    <col min="2" max="2" width="16" customWidth="1"/>
    <col min="3" max="3" width="16" customWidth="1"/>
    <col min="4" max="4" width="24" customWidth="1"/>
    <col min="5" max="5" width="13" customWidth="1"/>
    <col min="6" max="6" width="13" customWidth="1"/>
  </cols>
  <sheetData>
    <row r="1" spans="1:6" x14ac:dyDescent="0.25">
      <c r="A1" t="s">
        <v>6</v>
      </c>
      <c r="B1" t="s">
        <v>14</v>
      </c>
      <c r="C1" t="s">
        <v>165</v>
      </c>
      <c r="D1" t="s">
        <v>166</v>
      </c>
      <c r="E1" t="s">
        <v>167</v>
      </c>
      <c r="F1" t="s">
        <v>168</v>
      </c>
    </row>
    <row r="2" spans="1:6" x14ac:dyDescent="0.25">
      <c r="A2" t="s">
        <v>226</v>
      </c>
      <c r="B2" t="s">
        <v>227</v>
      </c>
      <c r="C2" t="s">
        <v>169</v>
      </c>
      <c r="D2">
        <v>5</v>
      </c>
      <c r="E2">
        <v>5</v>
      </c>
      <c r="F2">
        <v>0</v>
      </c>
    </row>
    <row r="3" spans="1:6" x14ac:dyDescent="0.25">
      <c r="A3" t="s">
        <v>226</v>
      </c>
      <c r="B3" t="s">
        <v>227</v>
      </c>
      <c r="C3" t="s">
        <v>170</v>
      </c>
      <c r="D3">
        <v>66</v>
      </c>
      <c r="E3">
        <v>44</v>
      </c>
      <c r="F3">
        <v>22</v>
      </c>
    </row>
    <row r="4" spans="1:6" x14ac:dyDescent="0.25">
      <c r="A4" t="s">
        <v>226</v>
      </c>
      <c r="B4" t="s">
        <v>227</v>
      </c>
      <c r="C4" t="s">
        <v>171</v>
      </c>
      <c r="D4">
        <v>1</v>
      </c>
      <c r="E4">
        <v>1</v>
      </c>
      <c r="F4">
        <v>0</v>
      </c>
    </row>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E332D2FF6BCA4F998DDC13E4F40BC6" ma:contentTypeVersion="15" ma:contentTypeDescription="Create a new document." ma:contentTypeScope="" ma:versionID="82850bbf28dfd84a52288fa4849567a1">
  <xsd:schema xmlns:xsd="http://www.w3.org/2001/XMLSchema" xmlns:xs="http://www.w3.org/2001/XMLSchema" xmlns:p="http://schemas.microsoft.com/office/2006/metadata/properties" xmlns:ns2="38988767-effc-42e3-be0b-19b0bf31bf67" xmlns:ns3="8147ac46-cc5f-4873-90a4-76512b55fb76" targetNamespace="http://schemas.microsoft.com/office/2006/metadata/properties" ma:root="true" ma:fieldsID="0509c0e6c53ef8e07a73f59164e515da" ns2:_="" ns3:_="">
    <xsd:import namespace="38988767-effc-42e3-be0b-19b0bf31bf67"/>
    <xsd:import namespace="8147ac46-cc5f-4873-90a4-76512b55fb7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Owner"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988767-effc-42e3-be0b-19b0bf31b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Owner" ma:index="13" nillable="true" ma:displayName="Owner" ma:description="Person, Group or Team responsible for the folder or file." ma:format="Dropdown" ma:list="UserInfo" ma:SharePointGroup="0" ma:internalName="Owner"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47ac46-cc5f-4873-90a4-76512b55fb7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38988767-effc-42e3-be0b-19b0bf31bf67">
      <UserInfo>
        <DisplayName/>
        <AccountId xsi:nil="true"/>
        <AccountType/>
      </UserInfo>
    </Owner>
  </documentManagement>
</p:properties>
</file>

<file path=customXml/itemProps1.xml><?xml version="1.0" encoding="utf-8"?>
<ds:datastoreItem xmlns:ds="http://schemas.openxmlformats.org/officeDocument/2006/customXml" ds:itemID="{558A9409-F646-4EE4-BE66-D55CDD514FD5}"/>
</file>

<file path=customXml/itemProps2.xml><?xml version="1.0" encoding="utf-8"?>
<ds:datastoreItem xmlns:ds="http://schemas.openxmlformats.org/officeDocument/2006/customXml" ds:itemID="{15572466-3F71-48A4-AF10-325D81B74E20}"/>
</file>

<file path=customXml/itemProps3.xml><?xml version="1.0" encoding="utf-8"?>
<ds:datastoreItem xmlns:ds="http://schemas.openxmlformats.org/officeDocument/2006/customXml" ds:itemID="{C704E3CA-C9EC-4640-A73A-C7BA82DD9D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Model Dashboard</vt:lpstr>
      <vt:lpstr>Data</vt:lpstr>
      <vt:lpstr>Explanations</vt:lpstr>
      <vt:lpstr>Administrative Data</vt:lpstr>
      <vt:lpstr>Reporting Summary</vt:lpstr>
      <vt:lpstr>Administrative_Data</vt:lpstr>
      <vt:lpstr>Data</vt:lpstr>
      <vt:lpstr>RawData</vt:lpstr>
      <vt:lpstr>Reporting_Summary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2021-08-26T07:12:42Z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0x010100AFE332D2FF6BCA4F998DDC13E4F40BC6</vt:lpwstr>
  </property>
</Properties>
</file>